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65" i="1" l="1"/>
  <c r="F70" i="1" l="1"/>
  <c r="L108" i="1" l="1"/>
  <c r="L51" i="1"/>
  <c r="L32" i="1"/>
  <c r="L13" i="1" l="1"/>
  <c r="L127" i="1"/>
  <c r="F222" i="1" l="1"/>
  <c r="G222" i="1"/>
  <c r="H222" i="1"/>
  <c r="I222" i="1"/>
  <c r="J222" i="1"/>
  <c r="L222" i="1"/>
  <c r="A223" i="1"/>
  <c r="F232" i="1"/>
  <c r="G232" i="1"/>
  <c r="H232" i="1"/>
  <c r="I232" i="1"/>
  <c r="J232" i="1"/>
  <c r="J233" i="1" s="1"/>
  <c r="L232" i="1"/>
  <c r="A233" i="1"/>
  <c r="B233" i="1"/>
  <c r="F127" i="1"/>
  <c r="G127" i="1"/>
  <c r="H127" i="1"/>
  <c r="I127" i="1"/>
  <c r="J127" i="1"/>
  <c r="A128" i="1"/>
  <c r="F137" i="1"/>
  <c r="G137" i="1"/>
  <c r="H137" i="1"/>
  <c r="I137" i="1"/>
  <c r="J137" i="1"/>
  <c r="L137" i="1"/>
  <c r="L138" i="1" s="1"/>
  <c r="A138" i="1"/>
  <c r="B138" i="1"/>
  <c r="F146" i="1"/>
  <c r="G146" i="1"/>
  <c r="H146" i="1"/>
  <c r="I146" i="1"/>
  <c r="J146" i="1"/>
  <c r="L146" i="1"/>
  <c r="A147" i="1"/>
  <c r="F156" i="1"/>
  <c r="G156" i="1"/>
  <c r="H156" i="1"/>
  <c r="I156" i="1"/>
  <c r="J156" i="1"/>
  <c r="L156" i="1"/>
  <c r="A157" i="1"/>
  <c r="B157" i="1"/>
  <c r="F157" i="1"/>
  <c r="G165" i="1"/>
  <c r="H165" i="1"/>
  <c r="H176" i="1" s="1"/>
  <c r="I165" i="1"/>
  <c r="J165" i="1"/>
  <c r="L165" i="1"/>
  <c r="A166" i="1"/>
  <c r="F175" i="1"/>
  <c r="G175" i="1"/>
  <c r="H175" i="1"/>
  <c r="I175" i="1"/>
  <c r="J175" i="1"/>
  <c r="L175" i="1"/>
  <c r="A176" i="1"/>
  <c r="B176" i="1"/>
  <c r="F176" i="1"/>
  <c r="F184" i="1"/>
  <c r="G184" i="1"/>
  <c r="H184" i="1"/>
  <c r="H195" i="1" s="1"/>
  <c r="I184" i="1"/>
  <c r="I195" i="1" s="1"/>
  <c r="J184" i="1"/>
  <c r="L184" i="1"/>
  <c r="L195" i="1" s="1"/>
  <c r="A185" i="1"/>
  <c r="F194" i="1"/>
  <c r="G194" i="1"/>
  <c r="H194" i="1"/>
  <c r="I194" i="1"/>
  <c r="J194" i="1"/>
  <c r="J195" i="1" s="1"/>
  <c r="L194" i="1"/>
  <c r="A195" i="1"/>
  <c r="B195" i="1"/>
  <c r="F195" i="1"/>
  <c r="F203" i="1"/>
  <c r="G203" i="1"/>
  <c r="H203" i="1"/>
  <c r="I203" i="1"/>
  <c r="J203" i="1"/>
  <c r="L203" i="1"/>
  <c r="A204" i="1"/>
  <c r="F213" i="1"/>
  <c r="G213" i="1"/>
  <c r="H213" i="1"/>
  <c r="I213" i="1"/>
  <c r="J213" i="1"/>
  <c r="L213" i="1"/>
  <c r="A214" i="1"/>
  <c r="B214" i="1"/>
  <c r="G195" i="1" l="1"/>
  <c r="G176" i="1"/>
  <c r="H233" i="1"/>
  <c r="L233" i="1"/>
  <c r="I233" i="1"/>
  <c r="J214" i="1"/>
  <c r="F214" i="1"/>
  <c r="I214" i="1"/>
  <c r="H214" i="1"/>
  <c r="G214" i="1"/>
  <c r="J176" i="1"/>
  <c r="I176" i="1"/>
  <c r="J157" i="1"/>
  <c r="I157" i="1"/>
  <c r="H157" i="1"/>
  <c r="G157" i="1"/>
  <c r="J138" i="1"/>
  <c r="I138" i="1"/>
  <c r="H138" i="1"/>
  <c r="G138" i="1"/>
  <c r="F138" i="1"/>
  <c r="L214" i="1"/>
  <c r="L176" i="1"/>
  <c r="L157" i="1"/>
  <c r="F233" i="1"/>
  <c r="G233" i="1"/>
  <c r="L42" i="1"/>
  <c r="B119" i="1" l="1"/>
  <c r="A119" i="1"/>
  <c r="L118" i="1"/>
  <c r="J118" i="1"/>
  <c r="I118" i="1"/>
  <c r="H118" i="1"/>
  <c r="G118" i="1"/>
  <c r="F118" i="1"/>
  <c r="A109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B62" i="1"/>
  <c r="A62" i="1"/>
  <c r="L61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L43" i="1"/>
  <c r="J32" i="1"/>
  <c r="I32" i="1"/>
  <c r="H32" i="1"/>
  <c r="G32" i="1"/>
  <c r="F32" i="1"/>
  <c r="F43" i="1" s="1"/>
  <c r="B24" i="1"/>
  <c r="A24" i="1"/>
  <c r="L23" i="1"/>
  <c r="L24" i="1" s="1"/>
  <c r="J23" i="1"/>
  <c r="I23" i="1"/>
  <c r="H23" i="1"/>
  <c r="G23" i="1"/>
  <c r="F23" i="1"/>
  <c r="B14" i="1"/>
  <c r="A14" i="1"/>
  <c r="J13" i="1"/>
  <c r="I13" i="1"/>
  <c r="H13" i="1"/>
  <c r="G13" i="1"/>
  <c r="F13" i="1"/>
  <c r="G62" i="1" l="1"/>
  <c r="H24" i="1"/>
  <c r="F100" i="1"/>
  <c r="G100" i="1"/>
  <c r="J100" i="1"/>
  <c r="H100" i="1"/>
  <c r="I81" i="1"/>
  <c r="G81" i="1"/>
  <c r="J81" i="1"/>
  <c r="H81" i="1"/>
  <c r="F62" i="1"/>
  <c r="H62" i="1"/>
  <c r="J62" i="1"/>
  <c r="I62" i="1"/>
  <c r="I43" i="1"/>
  <c r="H43" i="1"/>
  <c r="G43" i="1"/>
  <c r="J43" i="1"/>
  <c r="I24" i="1"/>
  <c r="J24" i="1"/>
  <c r="G24" i="1"/>
  <c r="F24" i="1"/>
  <c r="L100" i="1"/>
  <c r="L62" i="1"/>
  <c r="L119" i="1"/>
  <c r="G119" i="1"/>
  <c r="I100" i="1"/>
  <c r="I119" i="1"/>
  <c r="L81" i="1"/>
  <c r="F81" i="1"/>
  <c r="F119" i="1"/>
  <c r="H119" i="1"/>
  <c r="J119" i="1"/>
  <c r="G234" i="1" l="1"/>
  <c r="F234" i="1"/>
  <c r="I234" i="1"/>
  <c r="H234" i="1"/>
  <c r="J234" i="1"/>
  <c r="L234" i="1"/>
</calcChain>
</file>

<file path=xl/sharedStrings.xml><?xml version="1.0" encoding="utf-8"?>
<sst xmlns="http://schemas.openxmlformats.org/spreadsheetml/2006/main" count="379" uniqueCount="146">
  <si>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</si>
  <si>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</si>
  <si>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</si>
  <si>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</si>
  <si>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</si>
  <si>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</si>
  <si>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</si>
  <si>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</si>
  <si>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</si>
  <si>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</si>
  <si>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</si>
  <si>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</si>
  <si>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</si>
  <si>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</si>
  <si>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</si>
  <si>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</si>
  <si>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</si>
  <si>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</si>
  <si>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</si>
  <si>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</si>
  <si>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</si>
  <si>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</si>
  <si>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</si>
  <si>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</si>
  <si>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</si>
  <si>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</si>
  <si>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</si>
  <si>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</si>
  <si>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</si>
  <si>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</si>
  <si>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</si>
  <si>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</si>
  <si>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</si>
  <si>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</si>
  <si>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</si>
  <si>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</si>
  <si>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</si>
  <si>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</si>
  <si>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</si>
  <si>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</t>
  </si>
  <si>
    <t>Хлеб ржано-пшеничный обогащенный микронутриентами</t>
  </si>
  <si>
    <t>Мандарин</t>
  </si>
  <si>
    <t>к/к</t>
  </si>
  <si>
    <t>Огурец свежий порционный</t>
  </si>
  <si>
    <t>Борщ сибирский со сметаной</t>
  </si>
  <si>
    <t>Картофель отварной с маслом сливочным</t>
  </si>
  <si>
    <t>Компот из свежих яблок</t>
  </si>
  <si>
    <t>Батон нарезной обогащенный микронутриентами</t>
  </si>
  <si>
    <t>Каша "дружба"с маслом сливочным</t>
  </si>
  <si>
    <t>Бутерброд с маслом сливочным и яйцом</t>
  </si>
  <si>
    <t>Какао с молоком</t>
  </si>
  <si>
    <t>Яблоко свежее</t>
  </si>
  <si>
    <t>Йогурт фруктовый в индив.упаковке, массовая доля жира 2,5%</t>
  </si>
  <si>
    <t>сладкое</t>
  </si>
  <si>
    <t>Помидор свежий порционный</t>
  </si>
  <si>
    <t>Рассольник ленинградский со сметаной</t>
  </si>
  <si>
    <t>Шницель рубленый из говядины</t>
  </si>
  <si>
    <t>Рагу овощное</t>
  </si>
  <si>
    <t>Салат овощной с яблоками, маслом растительным</t>
  </si>
  <si>
    <t>1.49</t>
  </si>
  <si>
    <t>Щи из свежей капусты с картофелем и сметаной</t>
  </si>
  <si>
    <t>Плов из филе птицы(куры)</t>
  </si>
  <si>
    <t>Сок фруктовый/яблочный/</t>
  </si>
  <si>
    <t>Макароны с сыром</t>
  </si>
  <si>
    <t xml:space="preserve">Салат из свежих огурцов и помидоров с маслом растительным </t>
  </si>
  <si>
    <t>Чай с сахаром и лимоном</t>
  </si>
  <si>
    <t>Банан свежий</t>
  </si>
  <si>
    <t>Суп картофельный с горохом, говядиной и гренками</t>
  </si>
  <si>
    <t>99/73</t>
  </si>
  <si>
    <t xml:space="preserve">Пюре картофельное </t>
  </si>
  <si>
    <t>Компот из изюма</t>
  </si>
  <si>
    <t>Батон нарезной обогащенный  микронутриентами</t>
  </si>
  <si>
    <t>Хлеб ржано-пшеничный обогащенный  микронутриентами</t>
  </si>
  <si>
    <t>Печенье обогащенное</t>
  </si>
  <si>
    <t>Бутерброд с сыром</t>
  </si>
  <si>
    <t>Щи из квашеной капусты со сметаной</t>
  </si>
  <si>
    <t>Мясо духовое</t>
  </si>
  <si>
    <t>Компот из апельсинов</t>
  </si>
  <si>
    <t>Пудинг из творога с соусом клюквенным</t>
  </si>
  <si>
    <t>Чай с молоком</t>
  </si>
  <si>
    <t>Суп из овощей со сметаной</t>
  </si>
  <si>
    <t>Каша пшенная молочная с маслом сливочным</t>
  </si>
  <si>
    <t>Салат из белокочанной капусты с луком зеленым с маслом растительным</t>
  </si>
  <si>
    <t>Суп картофельный с фасолью</t>
  </si>
  <si>
    <t>Бутерброд с запеченым филе куриным</t>
  </si>
  <si>
    <t>224/335</t>
  </si>
  <si>
    <t>Борщ из свежей капусты с картофелем, говядиной и сметаной</t>
  </si>
  <si>
    <t>Биточки рыбные</t>
  </si>
  <si>
    <t>Компот из смеси сухофруктов</t>
  </si>
  <si>
    <t>Батон нареной обогащенный микронутриентами</t>
  </si>
  <si>
    <t>Груша свежая</t>
  </si>
  <si>
    <t xml:space="preserve">Винегрет овощной </t>
  </si>
  <si>
    <t>Голубцы ленивые</t>
  </si>
  <si>
    <t>Напиток лимонный</t>
  </si>
  <si>
    <t>Макаронные изделия отварные</t>
  </si>
  <si>
    <t>директор АО "КСП "Волна"</t>
  </si>
  <si>
    <t>Яхина Н.О.</t>
  </si>
  <si>
    <t>Омлет натуральный</t>
  </si>
  <si>
    <t>Суп крестьянский с крупой</t>
  </si>
  <si>
    <t>Фрикадельки из птицы, соус основной белый</t>
  </si>
  <si>
    <t>Рис отварной</t>
  </si>
  <si>
    <t>Йогурт фруктовый в индив.упак., массовая доля жира 2,5%</t>
  </si>
  <si>
    <t>Сок фруктовый /апельсиновый/</t>
  </si>
  <si>
    <t>Булочка творожная</t>
  </si>
  <si>
    <t>Каша геркулесовая молочная с маслом сливочным</t>
  </si>
  <si>
    <t>Бутерброд с котлетой натуральной рубленой из птицы</t>
  </si>
  <si>
    <t>5 т/т/к</t>
  </si>
  <si>
    <t>банан свежий</t>
  </si>
  <si>
    <t>Салат из солёных огурцовй с маслом растительным/ до 01.03. с репчатым луком, с 01.03 с зелёным луком/</t>
  </si>
  <si>
    <t>Суп картофельный с макаронными изделиями</t>
  </si>
  <si>
    <t>Рыба/филе трески/ припущенная</t>
  </si>
  <si>
    <t>Компот из кураги</t>
  </si>
  <si>
    <t>Запеканка из творога с морковью с соусом молочным</t>
  </si>
  <si>
    <t>Закрытый бутерброд с биточком паровым из птицы</t>
  </si>
  <si>
    <t>Чай  молоком</t>
  </si>
  <si>
    <t>Суп картофельный с рисом</t>
  </si>
  <si>
    <t>Печень по-строгановски</t>
  </si>
  <si>
    <t>Каша гречневая рассыпчатая с маслом сливочным</t>
  </si>
  <si>
    <t>8 день</t>
  </si>
  <si>
    <t>Гуляш из говядины</t>
  </si>
  <si>
    <t>Пюре картофельное</t>
  </si>
  <si>
    <t>Запеканка из творога с вареньем</t>
  </si>
  <si>
    <t>Чай с сахаром</t>
  </si>
  <si>
    <t>Салат "Степной" из разных овощей</t>
  </si>
  <si>
    <t>Сок фруктовый (Мультимикс)</t>
  </si>
  <si>
    <t>Кнели из кур (паровые), соус сметанный</t>
  </si>
  <si>
    <t>т/т/к</t>
  </si>
  <si>
    <t>Салат из свежих огурцов и помидоров с маслом растительным</t>
  </si>
  <si>
    <t>Суп картофельный с макаронными изделиями и филе куры</t>
  </si>
  <si>
    <t>Апельсин</t>
  </si>
  <si>
    <t>Каша пшеничная жидкая с маслом сливочным</t>
  </si>
  <si>
    <t>Икра морковная</t>
  </si>
  <si>
    <t>Сок фруктовый /яблочный/</t>
  </si>
  <si>
    <t>Каша рисовая жидкая с маслом сливочным</t>
  </si>
  <si>
    <t>Салат из свёклы отварной с маслом растительным, яйцо варёное</t>
  </si>
  <si>
    <t>Каша пшенная  молочная с маслом сливочным</t>
  </si>
  <si>
    <t>Фрикадельки из говядины, тушеные в молочном соусе</t>
  </si>
  <si>
    <t>Салат из квашеной капусты с маслом растительным</t>
  </si>
  <si>
    <t>Филе трески запеченое, соус основной белый</t>
  </si>
  <si>
    <t>2</t>
  </si>
  <si>
    <t>Сок фруктовый Хабрикосовый)</t>
  </si>
  <si>
    <t>Омлет с картофелем</t>
  </si>
  <si>
    <t>Салат из зелёного горошка с маслом растительным</t>
  </si>
  <si>
    <t>Салат из свежих огурцов с маслом растительным</t>
  </si>
  <si>
    <t>Рыба тушеная в томате с овощами</t>
  </si>
  <si>
    <t>ГБОУ школа № 34  г.Санкт-Петербург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</si>
</sst>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EF2CB"/>
      </patternFill>
    </fill>
    <fill>
      <patternFill patternType="solid">
        <fgColor rgb="FFFEF2CB"/>
        <bgColor rgb="FFFFF2CC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 style="medium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14" fillId="4" borderId="23" xfId="0" applyFont="1" applyFill="1" applyBorder="1" applyAlignment="1"/>
    <xf numFmtId="0" fontId="14" fillId="4" borderId="24" xfId="0" applyFont="1" applyFill="1" applyBorder="1" applyAlignment="1"/>
    <xf numFmtId="0" fontId="5" fillId="2" borderId="2" xfId="0" applyFont="1" applyFill="1" applyBorder="1" applyAlignment="1" applyProtection="1">
      <alignment vertical="top"/>
      <protection locked="0"/>
    </xf>
    <xf numFmtId="2" fontId="5" fillId="2" borderId="14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2" xfId="0" applyNumberFormat="1" applyFont="1" applyFill="1" applyBorder="1" applyAlignment="1" applyProtection="1">
      <alignment horizontal="center" vertical="top" wrapText="1"/>
      <protection locked="0"/>
    </xf>
    <xf numFmtId="0" fontId="14" fillId="4" borderId="23" xfId="0" applyFont="1" applyFill="1" applyBorder="1" applyAlignment="1">
      <alignment wrapText="1"/>
    </xf>
    <xf numFmtId="0" fontId="14" fillId="4" borderId="24" xfId="0" applyFont="1" applyFill="1" applyBorder="1" applyAlignment="1">
      <alignment wrapText="1"/>
    </xf>
    <xf numFmtId="0" fontId="3" fillId="2" borderId="2" xfId="0" applyFont="1" applyFill="1" applyBorder="1" applyProtection="1"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14" fillId="4" borderId="2" xfId="0" applyFont="1" applyFill="1" applyBorder="1" applyAlignment="1">
      <alignment wrapText="1"/>
    </xf>
    <xf numFmtId="0" fontId="0" fillId="5" borderId="2" xfId="0" applyFill="1" applyBorder="1" applyAlignment="1" applyProtection="1">
      <alignment wrapText="1"/>
      <protection locked="0"/>
    </xf>
    <xf numFmtId="2" fontId="5" fillId="2" borderId="2" xfId="0" applyNumberFormat="1" applyFont="1" applyFill="1" applyBorder="1" applyAlignment="1" applyProtection="1">
      <alignment horizontal="center" wrapText="1"/>
      <protection locked="0"/>
    </xf>
    <xf numFmtId="0" fontId="5" fillId="2" borderId="17" xfId="0" applyFont="1" applyFill="1" applyBorder="1" applyAlignment="1" applyProtection="1">
      <alignment horizontal="center" wrapText="1"/>
      <protection locked="0"/>
    </xf>
    <xf numFmtId="0" fontId="0" fillId="5" borderId="4" xfId="0" applyFill="1" applyBorder="1" applyAlignment="1" applyProtection="1">
      <alignment wrapText="1"/>
      <protection locked="0"/>
    </xf>
    <xf numFmtId="0" fontId="0" fillId="5" borderId="5" xfId="0" applyFill="1" applyBorder="1" applyAlignment="1" applyProtection="1">
      <alignment wrapText="1"/>
      <protection locked="0"/>
    </xf>
    <xf numFmtId="164" fontId="5" fillId="2" borderId="2" xfId="0" applyNumberFormat="1" applyFont="1" applyFill="1" applyBorder="1" applyAlignment="1" applyProtection="1">
      <alignment horizontal="center" vertical="top" wrapText="1"/>
      <protection locked="0"/>
    </xf>
    <xf numFmtId="49" fontId="5" fillId="2" borderId="17" xfId="0" applyNumberFormat="1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horizontal="center" wrapText="1"/>
      <protection locked="0"/>
    </xf>
    <xf numFmtId="164" fontId="5" fillId="2" borderId="2" xfId="0" applyNumberFormat="1" applyFont="1" applyFill="1" applyBorder="1" applyAlignment="1" applyProtection="1">
      <alignment horizontal="center" wrapText="1"/>
      <protection locked="0"/>
    </xf>
    <xf numFmtId="0" fontId="3" fillId="4" borderId="24" xfId="0" applyFont="1" applyFill="1" applyBorder="1" applyAlignment="1">
      <alignment wrapText="1"/>
    </xf>
    <xf numFmtId="0" fontId="3" fillId="4" borderId="24" xfId="0" applyFont="1" applyFill="1" applyBorder="1" applyAlignment="1">
      <alignment vertical="top" wrapText="1"/>
    </xf>
    <xf numFmtId="0" fontId="3" fillId="4" borderId="33" xfId="0" applyFont="1" applyFill="1" applyBorder="1" applyAlignment="1">
      <alignment wrapText="1"/>
    </xf>
    <xf numFmtId="0" fontId="14" fillId="4" borderId="35" xfId="0" applyFont="1" applyFill="1" applyBorder="1" applyAlignment="1">
      <alignment wrapText="1"/>
    </xf>
    <xf numFmtId="0" fontId="0" fillId="6" borderId="1" xfId="0" applyFont="1" applyFill="1" applyBorder="1" applyAlignment="1" applyProtection="1">
      <alignment wrapText="1"/>
      <protection locked="0"/>
    </xf>
    <xf numFmtId="0" fontId="0" fillId="6" borderId="2" xfId="0" applyFont="1" applyFill="1" applyBorder="1" applyAlignment="1" applyProtection="1">
      <alignment wrapText="1"/>
      <protection locked="0"/>
    </xf>
    <xf numFmtId="0" fontId="15" fillId="7" borderId="2" xfId="0" applyFont="1" applyFill="1" applyBorder="1" applyAlignment="1" applyProtection="1">
      <alignment wrapText="1"/>
      <protection locked="0"/>
    </xf>
    <xf numFmtId="0" fontId="0" fillId="6" borderId="4" xfId="0" applyFont="1" applyFill="1" applyBorder="1" applyAlignment="1" applyProtection="1">
      <alignment wrapText="1"/>
      <protection locked="0"/>
    </xf>
    <xf numFmtId="0" fontId="0" fillId="6" borderId="5" xfId="0" applyFont="1" applyFill="1" applyBorder="1" applyAlignment="1" applyProtection="1">
      <alignment wrapText="1"/>
      <protection locked="0"/>
    </xf>
    <xf numFmtId="0" fontId="14" fillId="4" borderId="33" xfId="0" applyFont="1" applyFill="1" applyBorder="1" applyAlignment="1">
      <alignment wrapText="1"/>
    </xf>
    <xf numFmtId="0" fontId="14" fillId="4" borderId="24" xfId="0" applyFont="1" applyFill="1" applyBorder="1" applyAlignment="1" applyProtection="1">
      <alignment wrapText="1"/>
      <protection locked="0"/>
    </xf>
    <xf numFmtId="0" fontId="14" fillId="4" borderId="37" xfId="0" applyFont="1" applyFill="1" applyBorder="1" applyAlignment="1">
      <alignment wrapText="1"/>
    </xf>
    <xf numFmtId="0" fontId="14" fillId="4" borderId="38" xfId="0" applyFont="1" applyFill="1" applyBorder="1" applyAlignment="1">
      <alignment wrapText="1"/>
    </xf>
    <xf numFmtId="2" fontId="5" fillId="0" borderId="10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2" fontId="5" fillId="5" borderId="1" xfId="0" applyNumberFormat="1" applyFont="1" applyFill="1" applyBorder="1" applyProtection="1">
      <protection locked="0"/>
    </xf>
    <xf numFmtId="1" fontId="5" fillId="5" borderId="2" xfId="0" applyNumberFormat="1" applyFont="1" applyFill="1" applyBorder="1" applyAlignment="1" applyProtection="1">
      <alignment horizontal="center"/>
      <protection locked="0"/>
    </xf>
    <xf numFmtId="2" fontId="5" fillId="5" borderId="2" xfId="0" applyNumberFormat="1" applyFont="1" applyFill="1" applyBorder="1" applyProtection="1">
      <protection locked="0"/>
    </xf>
    <xf numFmtId="1" fontId="5" fillId="4" borderId="24" xfId="0" applyNumberFormat="1" applyFont="1" applyFill="1" applyBorder="1" applyAlignment="1">
      <alignment horizontal="center"/>
    </xf>
    <xf numFmtId="2" fontId="5" fillId="4" borderId="24" xfId="0" applyNumberFormat="1" applyFont="1" applyFill="1" applyBorder="1"/>
    <xf numFmtId="1" fontId="5" fillId="5" borderId="4" xfId="0" applyNumberFormat="1" applyFont="1" applyFill="1" applyBorder="1" applyAlignment="1" applyProtection="1">
      <alignment horizontal="center"/>
      <protection locked="0"/>
    </xf>
    <xf numFmtId="2" fontId="5" fillId="5" borderId="4" xfId="0" applyNumberFormat="1" applyFont="1" applyFill="1" applyBorder="1" applyAlignment="1" applyProtection="1">
      <alignment horizontal="center"/>
      <protection locked="0"/>
    </xf>
    <xf numFmtId="2" fontId="5" fillId="5" borderId="4" xfId="0" applyNumberFormat="1" applyFont="1" applyFill="1" applyBorder="1" applyProtection="1">
      <protection locked="0"/>
    </xf>
    <xf numFmtId="2" fontId="5" fillId="5" borderId="2" xfId="0" applyNumberFormat="1" applyFont="1" applyFill="1" applyBorder="1" applyAlignment="1" applyProtection="1">
      <alignment horizontal="center"/>
      <protection locked="0"/>
    </xf>
    <xf numFmtId="0" fontId="5" fillId="4" borderId="24" xfId="0" applyNumberFormat="1" applyFont="1" applyFill="1" applyBorder="1" applyAlignment="1">
      <alignment horizontal="center"/>
    </xf>
    <xf numFmtId="2" fontId="5" fillId="4" borderId="24" xfId="0" applyNumberFormat="1" applyFont="1" applyFill="1" applyBorder="1" applyAlignment="1">
      <alignment horizontal="center"/>
    </xf>
    <xf numFmtId="1" fontId="5" fillId="5" borderId="5" xfId="0" applyNumberFormat="1" applyFont="1" applyFill="1" applyBorder="1" applyAlignment="1" applyProtection="1">
      <alignment horizontal="center"/>
      <protection locked="0"/>
    </xf>
    <xf numFmtId="2" fontId="5" fillId="5" borderId="5" xfId="0" applyNumberFormat="1" applyFont="1" applyFill="1" applyBorder="1" applyProtection="1">
      <protection locked="0"/>
    </xf>
    <xf numFmtId="1" fontId="5" fillId="4" borderId="36" xfId="0" applyNumberFormat="1" applyFont="1" applyFill="1" applyBorder="1" applyAlignment="1">
      <alignment horizontal="center"/>
    </xf>
    <xf numFmtId="1" fontId="5" fillId="4" borderId="23" xfId="0" applyNumberFormat="1" applyFont="1" applyFill="1" applyBorder="1" applyAlignment="1">
      <alignment horizontal="center"/>
    </xf>
    <xf numFmtId="2" fontId="5" fillId="4" borderId="24" xfId="0" applyNumberFormat="1" applyFont="1" applyFill="1" applyBorder="1" applyAlignment="1" applyProtection="1">
      <alignment horizontal="center"/>
      <protection locked="0"/>
    </xf>
    <xf numFmtId="1" fontId="5" fillId="5" borderId="1" xfId="0" applyNumberFormat="1" applyFont="1" applyFill="1" applyBorder="1" applyAlignment="1" applyProtection="1">
      <alignment horizontal="center"/>
      <protection locked="0"/>
    </xf>
    <xf numFmtId="2" fontId="5" fillId="4" borderId="26" xfId="0" applyNumberFormat="1" applyFont="1" applyFill="1" applyBorder="1" applyAlignment="1">
      <alignment horizontal="center"/>
    </xf>
    <xf numFmtId="2" fontId="5" fillId="5" borderId="30" xfId="0" applyNumberFormat="1" applyFont="1" applyFill="1" applyBorder="1" applyAlignment="1" applyProtection="1">
      <alignment horizontal="center"/>
      <protection locked="0"/>
    </xf>
    <xf numFmtId="2" fontId="5" fillId="4" borderId="23" xfId="0" applyNumberFormat="1" applyFont="1" applyFill="1" applyBorder="1" applyAlignment="1">
      <alignment horizontal="center"/>
    </xf>
    <xf numFmtId="2" fontId="5" fillId="4" borderId="31" xfId="0" applyNumberFormat="1" applyFont="1" applyFill="1" applyBorder="1" applyAlignment="1">
      <alignment horizontal="center"/>
    </xf>
    <xf numFmtId="2" fontId="5" fillId="4" borderId="32" xfId="0" applyNumberFormat="1" applyFont="1" applyFill="1" applyBorder="1" applyAlignment="1">
      <alignment horizontal="center"/>
    </xf>
    <xf numFmtId="2" fontId="5" fillId="4" borderId="33" xfId="0" applyNumberFormat="1" applyFont="1" applyFill="1" applyBorder="1" applyAlignment="1">
      <alignment horizontal="center"/>
    </xf>
    <xf numFmtId="2" fontId="5" fillId="4" borderId="34" xfId="0" applyNumberFormat="1" applyFont="1" applyFill="1" applyBorder="1" applyAlignment="1">
      <alignment horizontal="center"/>
    </xf>
    <xf numFmtId="2" fontId="5" fillId="5" borderId="15" xfId="0" applyNumberFormat="1" applyFont="1" applyFill="1" applyBorder="1" applyProtection="1">
      <protection locked="0"/>
    </xf>
    <xf numFmtId="49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30" xfId="0" applyNumberFormat="1" applyFont="1" applyFill="1" applyBorder="1" applyAlignment="1" applyProtection="1">
      <alignment horizontal="center"/>
      <protection locked="0"/>
    </xf>
    <xf numFmtId="164" fontId="5" fillId="5" borderId="2" xfId="0" applyNumberFormat="1" applyFont="1" applyFill="1" applyBorder="1" applyAlignment="1" applyProtection="1">
      <alignment horizontal="center"/>
      <protection locked="0"/>
    </xf>
    <xf numFmtId="164" fontId="5" fillId="4" borderId="24" xfId="0" applyNumberFormat="1" applyFont="1" applyFill="1" applyBorder="1" applyAlignment="1">
      <alignment horizontal="center"/>
    </xf>
    <xf numFmtId="2" fontId="5" fillId="5" borderId="1" xfId="0" applyNumberFormat="1" applyFont="1" applyFill="1" applyBorder="1" applyAlignment="1" applyProtection="1">
      <alignment horizontal="center"/>
      <protection locked="0"/>
    </xf>
    <xf numFmtId="2" fontId="5" fillId="5" borderId="15" xfId="0" applyNumberFormat="1" applyFont="1" applyFill="1" applyBorder="1" applyAlignment="1" applyProtection="1">
      <alignment horizontal="center"/>
      <protection locked="0"/>
    </xf>
    <xf numFmtId="2" fontId="5" fillId="5" borderId="17" xfId="0" applyNumberFormat="1" applyFont="1" applyFill="1" applyBorder="1" applyAlignment="1" applyProtection="1">
      <alignment horizontal="center"/>
      <protection locked="0"/>
    </xf>
    <xf numFmtId="2" fontId="5" fillId="4" borderId="27" xfId="0" applyNumberFormat="1" applyFont="1" applyFill="1" applyBorder="1" applyAlignment="1">
      <alignment horizontal="center"/>
    </xf>
    <xf numFmtId="2" fontId="5" fillId="5" borderId="28" xfId="0" applyNumberFormat="1" applyFont="1" applyFill="1" applyBorder="1" applyAlignment="1" applyProtection="1">
      <alignment horizontal="center"/>
      <protection locked="0"/>
    </xf>
    <xf numFmtId="2" fontId="5" fillId="5" borderId="5" xfId="0" applyNumberFormat="1" applyFont="1" applyFill="1" applyBorder="1" applyAlignment="1" applyProtection="1">
      <alignment horizontal="center"/>
      <protection locked="0"/>
    </xf>
    <xf numFmtId="2" fontId="5" fillId="5" borderId="29" xfId="0" applyNumberFormat="1" applyFont="1" applyFill="1" applyBorder="1" applyAlignment="1" applyProtection="1">
      <alignment horizontal="center"/>
      <protection locked="0"/>
    </xf>
    <xf numFmtId="2" fontId="5" fillId="4" borderId="25" xfId="0" applyNumberFormat="1" applyFont="1" applyFill="1" applyBorder="1" applyAlignment="1">
      <alignment horizontal="center"/>
    </xf>
    <xf numFmtId="164" fontId="5" fillId="4" borderId="23" xfId="0" applyNumberFormat="1" applyFont="1" applyFill="1" applyBorder="1" applyAlignment="1">
      <alignment horizontal="center"/>
    </xf>
    <xf numFmtId="1" fontId="5" fillId="4" borderId="24" xfId="0" applyNumberFormat="1" applyFont="1" applyFill="1" applyBorder="1" applyAlignment="1">
      <alignment horizontal="center" vertical="center"/>
    </xf>
    <xf numFmtId="2" fontId="5" fillId="4" borderId="24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 applyProtection="1">
      <alignment horizontal="center" vertical="center" wrapText="1"/>
      <protection locked="0"/>
    </xf>
    <xf numFmtId="1" fontId="5" fillId="5" borderId="2" xfId="0" applyNumberFormat="1" applyFont="1" applyFill="1" applyBorder="1" applyAlignment="1" applyProtection="1">
      <alignment horizontal="center" vertical="center"/>
      <protection locked="0"/>
    </xf>
    <xf numFmtId="2" fontId="5" fillId="5" borderId="2" xfId="0" applyNumberFormat="1" applyFont="1" applyFill="1" applyBorder="1" applyAlignment="1" applyProtection="1">
      <alignment horizontal="center" vertical="center"/>
      <protection locked="0"/>
    </xf>
    <xf numFmtId="2" fontId="5" fillId="5" borderId="2" xfId="0" applyNumberFormat="1" applyFont="1" applyFill="1" applyBorder="1" applyAlignment="1" applyProtection="1">
      <alignment vertical="center"/>
      <protection locked="0"/>
    </xf>
    <xf numFmtId="0" fontId="14" fillId="4" borderId="39" xfId="0" applyFont="1" applyFill="1" applyBorder="1" applyAlignment="1">
      <alignment wrapText="1"/>
    </xf>
    <xf numFmtId="2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Protection="1">
      <protection locked="0"/>
    </xf>
    <xf numFmtId="0" fontId="5" fillId="4" borderId="23" xfId="0" applyNumberFormat="1" applyFont="1" applyFill="1" applyBorder="1" applyAlignment="1">
      <alignment horizontal="center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28" xfId="0" applyFont="1" applyFill="1" applyBorder="1" applyAlignment="1" applyProtection="1">
      <alignment horizontal="center" vertical="top" wrapText="1"/>
      <protection locked="0"/>
    </xf>
    <xf numFmtId="0" fontId="14" fillId="4" borderId="40" xfId="0" applyFont="1" applyFill="1" applyBorder="1" applyAlignment="1">
      <alignment wrapText="1"/>
    </xf>
    <xf numFmtId="0" fontId="5" fillId="4" borderId="41" xfId="0" applyNumberFormat="1" applyFont="1" applyFill="1" applyBorder="1" applyAlignment="1">
      <alignment horizontal="center"/>
    </xf>
    <xf numFmtId="2" fontId="5" fillId="4" borderId="41" xfId="0" applyNumberFormat="1" applyFont="1" applyFill="1" applyBorder="1" applyAlignment="1">
      <alignment horizontal="center"/>
    </xf>
    <xf numFmtId="0" fontId="5" fillId="0" borderId="42" xfId="0" applyFont="1" applyBorder="1" applyAlignment="1">
      <alignment horizontal="center" vertical="top" wrapText="1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26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wrapText="1"/>
      <protection locked="0"/>
    </xf>
    <xf numFmtId="0" fontId="2" fillId="5" borderId="4" xfId="0" applyFont="1" applyFill="1" applyBorder="1" applyAlignment="1" applyProtection="1">
      <alignment wrapText="1"/>
      <protection locked="0"/>
    </xf>
    <xf numFmtId="0" fontId="2" fillId="5" borderId="5" xfId="0" applyFont="1" applyFill="1" applyBorder="1" applyAlignment="1" applyProtection="1">
      <alignment wrapText="1"/>
      <protection locked="0"/>
    </xf>
    <xf numFmtId="0" fontId="1" fillId="4" borderId="23" xfId="0" applyFont="1" applyFill="1" applyBorder="1" applyAlignment="1">
      <alignment wrapText="1"/>
    </xf>
    <xf numFmtId="0" fontId="1" fillId="4" borderId="24" xfId="0" applyFont="1" applyFill="1" applyBorder="1" applyAlignment="1">
      <alignment wrapText="1"/>
    </xf>
    <xf numFmtId="2" fontId="5" fillId="4" borderId="32" xfId="0" applyNumberFormat="1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top" wrapText="1"/>
    </xf>
    <xf numFmtId="0" fontId="1" fillId="5" borderId="5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Protection="1">
      <protection locked="0"/>
    </xf>
    <xf numFmtId="164" fontId="5" fillId="4" borderId="24" xfId="0" applyNumberFormat="1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4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4"/>
  <sheetViews>
    <sheetView tabSelected="1" zoomScaleNormal="100" workbookViewId="0">
      <pane xSplit="4" ySplit="5" topLeftCell="E213" activePane="bottomRight" state="frozen"/>
      <selection pane="topRight" activeCell="E1" sqref="E1"/>
      <selection pane="bottomLeft" activeCell="A6" sqref="A6"/>
      <selection pane="bottomRight" activeCell="Q4" sqref="Q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55" t="s">
        <v>145</v>
      </c>
      <c r="D1" s="156"/>
      <c r="E1" s="156"/>
      <c r="F1" s="12" t="s">
        <v>16</v>
      </c>
      <c r="G1" s="2" t="s">
        <v>17</v>
      </c>
      <c r="H1" s="157" t="s">
        <v>95</v>
      </c>
      <c r="I1" s="157"/>
      <c r="J1" s="157"/>
      <c r="K1" s="157"/>
    </row>
    <row r="2" spans="1:12" ht="18" x14ac:dyDescent="0.2">
      <c r="A2" s="35" t="s">
        <v>6</v>
      </c>
      <c r="C2" s="2"/>
      <c r="G2" s="2" t="s">
        <v>18</v>
      </c>
      <c r="H2" s="157" t="s">
        <v>96</v>
      </c>
      <c r="I2" s="157"/>
      <c r="J2" s="157"/>
      <c r="K2" s="1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</v>
      </c>
      <c r="I3" s="47">
        <v>9</v>
      </c>
      <c r="J3" s="48">
        <v>2025</v>
      </c>
      <c r="K3" s="49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74" t="s">
        <v>81</v>
      </c>
      <c r="F6" s="42">
        <v>150</v>
      </c>
      <c r="G6" s="54">
        <v>5.6</v>
      </c>
      <c r="H6" s="54">
        <v>6.67</v>
      </c>
      <c r="I6" s="54">
        <v>19.38</v>
      </c>
      <c r="J6" s="54">
        <v>177</v>
      </c>
      <c r="K6" s="40">
        <v>189</v>
      </c>
      <c r="L6" s="39">
        <v>104.4</v>
      </c>
    </row>
    <row r="7" spans="1:12" ht="15" x14ac:dyDescent="0.25">
      <c r="A7" s="23"/>
      <c r="B7" s="15"/>
      <c r="C7" s="11"/>
      <c r="D7" s="7" t="s">
        <v>22</v>
      </c>
      <c r="E7" s="75" t="s">
        <v>39</v>
      </c>
      <c r="F7" s="42">
        <v>200</v>
      </c>
      <c r="G7" s="55">
        <v>1.5</v>
      </c>
      <c r="H7" s="55">
        <v>1.3</v>
      </c>
      <c r="I7" s="55">
        <v>22.4</v>
      </c>
      <c r="J7" s="55">
        <v>107</v>
      </c>
      <c r="K7" s="43">
        <v>432</v>
      </c>
      <c r="L7" s="42"/>
    </row>
    <row r="8" spans="1:12" ht="15" x14ac:dyDescent="0.25">
      <c r="A8" s="23"/>
      <c r="B8" s="15"/>
      <c r="C8" s="11"/>
      <c r="D8" s="7" t="s">
        <v>31</v>
      </c>
      <c r="E8" s="75" t="s">
        <v>47</v>
      </c>
      <c r="F8" s="42">
        <v>25</v>
      </c>
      <c r="G8" s="55">
        <v>2</v>
      </c>
      <c r="H8" s="55">
        <v>1.1599999999999999</v>
      </c>
      <c r="I8" s="55">
        <v>12.99</v>
      </c>
      <c r="J8" s="55">
        <v>72</v>
      </c>
      <c r="K8" s="43">
        <v>2</v>
      </c>
      <c r="L8" s="42"/>
    </row>
    <row r="9" spans="1:12" ht="15" x14ac:dyDescent="0.25">
      <c r="A9" s="23"/>
      <c r="B9" s="15"/>
      <c r="C9" s="11"/>
      <c r="D9" s="7" t="s">
        <v>24</v>
      </c>
      <c r="E9" s="41" t="s">
        <v>41</v>
      </c>
      <c r="F9" s="42">
        <v>100</v>
      </c>
      <c r="G9" s="55">
        <v>0.75</v>
      </c>
      <c r="H9" s="55">
        <v>0</v>
      </c>
      <c r="I9" s="55">
        <v>7.5</v>
      </c>
      <c r="J9" s="55">
        <v>38</v>
      </c>
      <c r="K9" s="43">
        <v>5</v>
      </c>
      <c r="L9" s="42"/>
    </row>
    <row r="10" spans="1:12" ht="15" x14ac:dyDescent="0.25">
      <c r="A10" s="23"/>
      <c r="B10" s="15"/>
      <c r="C10" s="11"/>
      <c r="D10" s="58" t="s">
        <v>23</v>
      </c>
      <c r="E10" s="76" t="s">
        <v>74</v>
      </c>
      <c r="F10" s="42">
        <v>60</v>
      </c>
      <c r="G10" s="55">
        <v>9.1999999999999993</v>
      </c>
      <c r="H10" s="55">
        <v>10.35</v>
      </c>
      <c r="I10" s="55">
        <v>10.8</v>
      </c>
      <c r="J10" s="55">
        <v>186.9</v>
      </c>
      <c r="K10" s="43">
        <v>3</v>
      </c>
      <c r="L10" s="42"/>
    </row>
    <row r="11" spans="1:12" ht="15" x14ac:dyDescent="0.25">
      <c r="A11" s="23"/>
      <c r="B11" s="15"/>
      <c r="C11" s="11"/>
      <c r="D11" s="58"/>
      <c r="E11" s="76"/>
      <c r="F11" s="42"/>
      <c r="G11" s="55"/>
      <c r="H11" s="55"/>
      <c r="I11" s="55"/>
      <c r="J11" s="55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535</v>
      </c>
      <c r="G13" s="19">
        <f t="shared" ref="G13:J13" si="0">SUM(G6:G12)</f>
        <v>19.049999999999997</v>
      </c>
      <c r="H13" s="19">
        <f t="shared" si="0"/>
        <v>19.479999999999997</v>
      </c>
      <c r="I13" s="19">
        <f t="shared" si="0"/>
        <v>73.070000000000007</v>
      </c>
      <c r="J13" s="19">
        <f t="shared" si="0"/>
        <v>580.9</v>
      </c>
      <c r="K13" s="25"/>
      <c r="L13" s="19">
        <f t="shared" ref="L13" si="1">SUM(L6:L12)</f>
        <v>104.4</v>
      </c>
    </row>
    <row r="14" spans="1:12" ht="30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77" t="s">
        <v>82</v>
      </c>
      <c r="F14" s="42">
        <v>60</v>
      </c>
      <c r="G14" s="55">
        <v>0.96</v>
      </c>
      <c r="H14" s="55">
        <v>3.1</v>
      </c>
      <c r="I14" s="55">
        <v>4.1399999999999997</v>
      </c>
      <c r="J14" s="55">
        <v>48</v>
      </c>
      <c r="K14" s="43">
        <v>35</v>
      </c>
      <c r="L14" s="42">
        <v>156.5</v>
      </c>
    </row>
    <row r="15" spans="1:12" ht="15" x14ac:dyDescent="0.25">
      <c r="A15" s="23"/>
      <c r="B15" s="15"/>
      <c r="C15" s="11"/>
      <c r="D15" s="7" t="s">
        <v>27</v>
      </c>
      <c r="E15" s="75" t="s">
        <v>83</v>
      </c>
      <c r="F15" s="42">
        <v>200</v>
      </c>
      <c r="G15" s="55">
        <v>3.8</v>
      </c>
      <c r="H15" s="55">
        <v>3.6</v>
      </c>
      <c r="I15" s="55">
        <v>14.9</v>
      </c>
      <c r="J15" s="55">
        <v>112.8</v>
      </c>
      <c r="K15" s="43">
        <v>108</v>
      </c>
      <c r="L15" s="42"/>
    </row>
    <row r="16" spans="1:12" ht="15" x14ac:dyDescent="0.25">
      <c r="A16" s="23"/>
      <c r="B16" s="15"/>
      <c r="C16" s="11"/>
      <c r="D16" s="7" t="s">
        <v>28</v>
      </c>
      <c r="E16" s="75" t="s">
        <v>119</v>
      </c>
      <c r="F16" s="42">
        <v>90</v>
      </c>
      <c r="G16" s="55">
        <v>12.4</v>
      </c>
      <c r="H16" s="55">
        <v>12.3</v>
      </c>
      <c r="I16" s="55">
        <v>2.79</v>
      </c>
      <c r="J16" s="55">
        <v>196.2</v>
      </c>
      <c r="K16" s="43">
        <v>259</v>
      </c>
      <c r="L16" s="42"/>
    </row>
    <row r="17" spans="1:12" ht="15" x14ac:dyDescent="0.25">
      <c r="A17" s="23"/>
      <c r="B17" s="15"/>
      <c r="C17" s="11"/>
      <c r="D17" s="7" t="s">
        <v>29</v>
      </c>
      <c r="E17" s="75" t="s">
        <v>120</v>
      </c>
      <c r="F17" s="42">
        <v>150</v>
      </c>
      <c r="G17" s="55">
        <v>3.1</v>
      </c>
      <c r="H17" s="55">
        <v>5.4</v>
      </c>
      <c r="I17" s="55">
        <v>20.3</v>
      </c>
      <c r="J17" s="55">
        <v>141</v>
      </c>
      <c r="K17" s="43">
        <v>335</v>
      </c>
      <c r="L17" s="42"/>
    </row>
    <row r="18" spans="1:12" ht="15" x14ac:dyDescent="0.25">
      <c r="A18" s="23"/>
      <c r="B18" s="15"/>
      <c r="C18" s="11"/>
      <c r="D18" s="7" t="s">
        <v>30</v>
      </c>
      <c r="E18" s="78" t="s">
        <v>88</v>
      </c>
      <c r="F18" s="42">
        <v>200</v>
      </c>
      <c r="G18" s="55">
        <v>0.2</v>
      </c>
      <c r="H18" s="55">
        <v>0.2</v>
      </c>
      <c r="I18" s="55">
        <v>27.9</v>
      </c>
      <c r="J18" s="55">
        <v>118</v>
      </c>
      <c r="K18" s="43">
        <v>402</v>
      </c>
      <c r="L18" s="42"/>
    </row>
    <row r="19" spans="1:12" ht="15" x14ac:dyDescent="0.25">
      <c r="A19" s="23"/>
      <c r="B19" s="15"/>
      <c r="C19" s="11"/>
      <c r="D19" s="7" t="s">
        <v>31</v>
      </c>
      <c r="E19" s="75" t="s">
        <v>47</v>
      </c>
      <c r="F19" s="42">
        <v>35</v>
      </c>
      <c r="G19" s="55">
        <v>2.8</v>
      </c>
      <c r="H19" s="55">
        <v>1.46</v>
      </c>
      <c r="I19" s="55">
        <v>16.55</v>
      </c>
      <c r="J19" s="55">
        <v>92</v>
      </c>
      <c r="K19" s="43">
        <v>2</v>
      </c>
      <c r="L19" s="42"/>
    </row>
    <row r="20" spans="1:12" ht="30" x14ac:dyDescent="0.25">
      <c r="A20" s="23"/>
      <c r="B20" s="15"/>
      <c r="C20" s="11"/>
      <c r="D20" s="7" t="s">
        <v>32</v>
      </c>
      <c r="E20" s="75" t="s">
        <v>40</v>
      </c>
      <c r="F20" s="42">
        <v>40</v>
      </c>
      <c r="G20" s="55">
        <v>3.2</v>
      </c>
      <c r="H20" s="55">
        <v>1.7</v>
      </c>
      <c r="I20" s="55">
        <v>13.4</v>
      </c>
      <c r="J20" s="55">
        <v>72</v>
      </c>
      <c r="K20" s="43">
        <v>1</v>
      </c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775</v>
      </c>
      <c r="G23" s="19">
        <f t="shared" ref="G23:J23" si="2">SUM(G14:G22)</f>
        <v>26.46</v>
      </c>
      <c r="H23" s="19">
        <f t="shared" si="2"/>
        <v>27.759999999999998</v>
      </c>
      <c r="I23" s="19">
        <f t="shared" si="2"/>
        <v>99.98</v>
      </c>
      <c r="J23" s="19">
        <f t="shared" si="2"/>
        <v>780</v>
      </c>
      <c r="K23" s="25"/>
      <c r="L23" s="19">
        <f t="shared" ref="L23" si="3">SUM(L14:L22)</f>
        <v>156.5</v>
      </c>
    </row>
    <row r="24" spans="1:12" ht="15.75" thickBot="1" x14ac:dyDescent="0.25">
      <c r="A24" s="29">
        <f>A6</f>
        <v>1</v>
      </c>
      <c r="B24" s="30">
        <f>B6</f>
        <v>1</v>
      </c>
      <c r="C24" s="153" t="s">
        <v>4</v>
      </c>
      <c r="D24" s="158"/>
      <c r="E24" s="31"/>
      <c r="F24" s="32">
        <f>F13+F23</f>
        <v>1310</v>
      </c>
      <c r="G24" s="32">
        <f t="shared" ref="G24:J24" si="4">G13+G23</f>
        <v>45.51</v>
      </c>
      <c r="H24" s="32">
        <f>H13+H23</f>
        <v>47.239999999999995</v>
      </c>
      <c r="I24" s="32">
        <f t="shared" si="4"/>
        <v>173.05</v>
      </c>
      <c r="J24" s="32">
        <f t="shared" si="4"/>
        <v>1360.9</v>
      </c>
      <c r="K24" s="32"/>
      <c r="L24" s="32">
        <f t="shared" ref="L24" si="5">L13+L23</f>
        <v>260.89999999999998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73" t="s">
        <v>121</v>
      </c>
      <c r="F25" s="39">
        <v>150</v>
      </c>
      <c r="G25" s="85">
        <v>15</v>
      </c>
      <c r="H25" s="85">
        <v>12.4</v>
      </c>
      <c r="I25" s="85">
        <v>44.7</v>
      </c>
      <c r="J25" s="85">
        <v>370.9</v>
      </c>
      <c r="K25" s="40" t="s">
        <v>85</v>
      </c>
      <c r="L25" s="39">
        <v>104.4</v>
      </c>
    </row>
    <row r="26" spans="1:12" ht="15" x14ac:dyDescent="0.25">
      <c r="A26" s="14"/>
      <c r="B26" s="15"/>
      <c r="C26" s="11"/>
      <c r="D26" s="7" t="s">
        <v>22</v>
      </c>
      <c r="E26" s="57" t="s">
        <v>122</v>
      </c>
      <c r="F26" s="86">
        <v>200</v>
      </c>
      <c r="G26" s="42">
        <v>0.2</v>
      </c>
      <c r="H26" s="42">
        <v>0.1</v>
      </c>
      <c r="I26" s="42">
        <v>15</v>
      </c>
      <c r="J26" s="87">
        <v>60</v>
      </c>
      <c r="K26" s="43">
        <v>430</v>
      </c>
      <c r="L26" s="42"/>
    </row>
    <row r="27" spans="1:12" ht="15" x14ac:dyDescent="0.25">
      <c r="A27" s="14"/>
      <c r="B27" s="15"/>
      <c r="C27" s="11"/>
      <c r="D27" s="7" t="s">
        <v>23</v>
      </c>
      <c r="E27" s="57" t="s">
        <v>84</v>
      </c>
      <c r="F27" s="86">
        <v>60</v>
      </c>
      <c r="G27" s="42">
        <v>3.63</v>
      </c>
      <c r="H27" s="42">
        <v>6.78</v>
      </c>
      <c r="I27" s="42">
        <v>13.36</v>
      </c>
      <c r="J27" s="87">
        <v>105.07</v>
      </c>
      <c r="K27" s="43">
        <v>11</v>
      </c>
      <c r="L27" s="42"/>
    </row>
    <row r="28" spans="1:12" ht="15" x14ac:dyDescent="0.25">
      <c r="A28" s="14"/>
      <c r="B28" s="15"/>
      <c r="C28" s="11"/>
      <c r="D28" s="7" t="s">
        <v>24</v>
      </c>
      <c r="E28" s="57" t="s">
        <v>51</v>
      </c>
      <c r="F28" s="88">
        <v>100</v>
      </c>
      <c r="G28" s="42">
        <v>0.44</v>
      </c>
      <c r="H28" s="42">
        <v>0.44</v>
      </c>
      <c r="I28" s="42">
        <v>10.78</v>
      </c>
      <c r="J28" s="89">
        <v>51.7</v>
      </c>
      <c r="K28" s="43">
        <v>338</v>
      </c>
      <c r="L28" s="42"/>
    </row>
    <row r="29" spans="1:12" ht="15" x14ac:dyDescent="0.25">
      <c r="A29" s="14"/>
      <c r="B29" s="15"/>
      <c r="C29" s="11"/>
      <c r="D29" s="7"/>
      <c r="E29" s="57"/>
      <c r="F29" s="88"/>
      <c r="G29" s="42"/>
      <c r="H29" s="42"/>
      <c r="I29" s="42"/>
      <c r="J29" s="89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19.27</v>
      </c>
      <c r="H32" s="19">
        <f t="shared" ref="H32" si="7">SUM(H25:H31)</f>
        <v>19.720000000000002</v>
      </c>
      <c r="I32" s="19">
        <f t="shared" ref="I32" si="8">SUM(I25:I31)</f>
        <v>83.84</v>
      </c>
      <c r="J32" s="19">
        <f t="shared" ref="J32" si="9">SUM(J25:J31)</f>
        <v>587.67000000000007</v>
      </c>
      <c r="K32" s="25"/>
      <c r="L32" s="19">
        <f>SUM(L25:L31)</f>
        <v>104.4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6" t="s">
        <v>123</v>
      </c>
      <c r="F33" s="90">
        <v>60</v>
      </c>
      <c r="G33" s="91">
        <v>2.16</v>
      </c>
      <c r="H33" s="91">
        <v>5.0599999999999996</v>
      </c>
      <c r="I33" s="91">
        <v>4.68</v>
      </c>
      <c r="J33" s="92">
        <v>82</v>
      </c>
      <c r="K33" s="43">
        <v>30</v>
      </c>
      <c r="L33" s="42">
        <v>156.5</v>
      </c>
    </row>
    <row r="34" spans="1:12" ht="30" x14ac:dyDescent="0.25">
      <c r="A34" s="14"/>
      <c r="B34" s="15"/>
      <c r="C34" s="11"/>
      <c r="D34" s="7" t="s">
        <v>27</v>
      </c>
      <c r="E34" s="57" t="s">
        <v>86</v>
      </c>
      <c r="F34" s="127">
        <v>215</v>
      </c>
      <c r="G34" s="128">
        <v>5.29</v>
      </c>
      <c r="H34" s="128">
        <v>7.04</v>
      </c>
      <c r="I34" s="128">
        <v>10.7</v>
      </c>
      <c r="J34" s="129">
        <v>114.8</v>
      </c>
      <c r="K34" s="126">
        <v>76</v>
      </c>
      <c r="L34" s="42"/>
    </row>
    <row r="35" spans="1:12" ht="15" x14ac:dyDescent="0.25">
      <c r="A35" s="14"/>
      <c r="B35" s="15"/>
      <c r="C35" s="11"/>
      <c r="D35" s="7" t="s">
        <v>28</v>
      </c>
      <c r="E35" s="57" t="s">
        <v>87</v>
      </c>
      <c r="F35" s="86">
        <v>90</v>
      </c>
      <c r="G35" s="93">
        <v>11.7</v>
      </c>
      <c r="H35" s="93">
        <v>10.4</v>
      </c>
      <c r="I35" s="93">
        <v>13.5</v>
      </c>
      <c r="J35" s="87">
        <v>203.4</v>
      </c>
      <c r="K35" s="43">
        <v>239</v>
      </c>
      <c r="L35" s="42"/>
    </row>
    <row r="36" spans="1:12" ht="15" x14ac:dyDescent="0.25">
      <c r="A36" s="14"/>
      <c r="B36" s="15"/>
      <c r="C36" s="11"/>
      <c r="D36" s="7" t="s">
        <v>29</v>
      </c>
      <c r="E36" s="57" t="s">
        <v>45</v>
      </c>
      <c r="F36" s="94">
        <v>150</v>
      </c>
      <c r="G36" s="95">
        <v>2.9</v>
      </c>
      <c r="H36" s="95">
        <v>2.9</v>
      </c>
      <c r="I36" s="95">
        <v>28.9</v>
      </c>
      <c r="J36" s="89">
        <v>153</v>
      </c>
      <c r="K36" s="43">
        <v>123</v>
      </c>
      <c r="L36" s="42"/>
    </row>
    <row r="37" spans="1:12" ht="15" x14ac:dyDescent="0.25">
      <c r="A37" s="14"/>
      <c r="B37" s="15"/>
      <c r="C37" s="11"/>
      <c r="D37" s="7" t="s">
        <v>30</v>
      </c>
      <c r="E37" s="57" t="s">
        <v>124</v>
      </c>
      <c r="F37" s="86">
        <v>200</v>
      </c>
      <c r="G37" s="91">
        <v>1.4</v>
      </c>
      <c r="H37" s="91">
        <v>0.4</v>
      </c>
      <c r="I37" s="91">
        <v>32.799999999999997</v>
      </c>
      <c r="J37" s="87">
        <v>140</v>
      </c>
      <c r="K37" s="43">
        <v>402</v>
      </c>
      <c r="L37" s="42"/>
    </row>
    <row r="38" spans="1:12" ht="15" x14ac:dyDescent="0.25">
      <c r="A38" s="14"/>
      <c r="B38" s="15"/>
      <c r="C38" s="11"/>
      <c r="D38" s="7" t="s">
        <v>31</v>
      </c>
      <c r="E38" s="57" t="s">
        <v>89</v>
      </c>
      <c r="F38" s="86">
        <v>15</v>
      </c>
      <c r="G38" s="93">
        <v>1.2</v>
      </c>
      <c r="H38" s="93">
        <v>0.69</v>
      </c>
      <c r="I38" s="93">
        <v>7.8</v>
      </c>
      <c r="J38" s="87">
        <v>43</v>
      </c>
      <c r="K38" s="43">
        <v>2</v>
      </c>
      <c r="L38" s="42"/>
    </row>
    <row r="39" spans="1:12" ht="30" x14ac:dyDescent="0.25">
      <c r="A39" s="14"/>
      <c r="B39" s="15"/>
      <c r="C39" s="11"/>
      <c r="D39" s="7" t="s">
        <v>32</v>
      </c>
      <c r="E39" s="57" t="s">
        <v>40</v>
      </c>
      <c r="F39" s="127">
        <v>20</v>
      </c>
      <c r="G39" s="128">
        <v>1.6</v>
      </c>
      <c r="H39" s="128">
        <v>0.85</v>
      </c>
      <c r="I39" s="128">
        <v>6.7</v>
      </c>
      <c r="J39" s="129">
        <v>36</v>
      </c>
      <c r="K39" s="126">
        <v>1</v>
      </c>
      <c r="L39" s="42"/>
    </row>
    <row r="40" spans="1:12" ht="15" x14ac:dyDescent="0.25">
      <c r="A40" s="14"/>
      <c r="B40" s="15"/>
      <c r="C40" s="11"/>
      <c r="D40" s="6"/>
      <c r="E40" s="79"/>
      <c r="F40" s="96"/>
      <c r="G40" s="95"/>
      <c r="H40" s="95"/>
      <c r="I40" s="95"/>
      <c r="J40" s="97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10">SUM(G33:G41)</f>
        <v>26.249999999999996</v>
      </c>
      <c r="H42" s="19">
        <f t="shared" ref="H42" si="11">SUM(H33:H41)</f>
        <v>27.34</v>
      </c>
      <c r="I42" s="19">
        <f t="shared" ref="I42" si="12">SUM(I33:I41)</f>
        <v>105.08</v>
      </c>
      <c r="J42" s="19">
        <f t="shared" ref="J42" si="13">SUM(J33:J41)</f>
        <v>772.2</v>
      </c>
      <c r="K42" s="25"/>
      <c r="L42" s="19">
        <f>SUM(L33:L41)</f>
        <v>156.5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153" t="s">
        <v>4</v>
      </c>
      <c r="D43" s="158"/>
      <c r="E43" s="31"/>
      <c r="F43" s="32">
        <f>F32+F42</f>
        <v>1260</v>
      </c>
      <c r="G43" s="32">
        <f t="shared" ref="G43" si="14">G32+G42</f>
        <v>45.519999999999996</v>
      </c>
      <c r="H43" s="32">
        <f t="shared" ref="H43" si="15">H32+H42</f>
        <v>47.06</v>
      </c>
      <c r="I43" s="32">
        <f t="shared" ref="I43" si="16">I32+I42</f>
        <v>188.92000000000002</v>
      </c>
      <c r="J43" s="32">
        <f t="shared" ref="J43:L43" si="17">J32+J42</f>
        <v>1359.8700000000001</v>
      </c>
      <c r="K43" s="32"/>
      <c r="L43" s="32">
        <f t="shared" si="17"/>
        <v>260.89999999999998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60" t="s">
        <v>125</v>
      </c>
      <c r="F44" s="98">
        <v>90</v>
      </c>
      <c r="G44" s="39">
        <v>10.8</v>
      </c>
      <c r="H44" s="39">
        <v>7.7</v>
      </c>
      <c r="I44" s="39">
        <v>11.1</v>
      </c>
      <c r="J44" s="39">
        <v>156.5</v>
      </c>
      <c r="K44" s="40" t="s">
        <v>126</v>
      </c>
      <c r="L44" s="39">
        <v>104.4</v>
      </c>
    </row>
    <row r="45" spans="1:12" ht="15" x14ac:dyDescent="0.25">
      <c r="A45" s="23"/>
      <c r="B45" s="15"/>
      <c r="C45" s="11"/>
      <c r="D45" s="6" t="s">
        <v>29</v>
      </c>
      <c r="E45" s="60" t="s">
        <v>94</v>
      </c>
      <c r="F45" s="98">
        <v>150</v>
      </c>
      <c r="G45" s="42">
        <v>5.5</v>
      </c>
      <c r="H45" s="42">
        <v>4.8</v>
      </c>
      <c r="I45" s="42">
        <v>31.3</v>
      </c>
      <c r="J45" s="42">
        <v>191</v>
      </c>
      <c r="K45" s="43">
        <v>331</v>
      </c>
      <c r="L45" s="42"/>
    </row>
    <row r="46" spans="1:12" ht="15" x14ac:dyDescent="0.25">
      <c r="A46" s="23"/>
      <c r="B46" s="15"/>
      <c r="C46" s="11"/>
      <c r="D46" s="7" t="s">
        <v>22</v>
      </c>
      <c r="E46" s="56" t="s">
        <v>65</v>
      </c>
      <c r="F46" s="94">
        <v>205</v>
      </c>
      <c r="G46" s="42">
        <v>0.3</v>
      </c>
      <c r="H46" s="42">
        <v>0.1</v>
      </c>
      <c r="I46" s="42">
        <v>15.2</v>
      </c>
      <c r="J46" s="42">
        <v>62</v>
      </c>
      <c r="K46" s="43">
        <v>431</v>
      </c>
      <c r="L46" s="42"/>
    </row>
    <row r="47" spans="1:12" ht="30" x14ac:dyDescent="0.25">
      <c r="A47" s="23"/>
      <c r="B47" s="15"/>
      <c r="C47" s="11"/>
      <c r="D47" s="7" t="s">
        <v>23</v>
      </c>
      <c r="E47" s="82" t="s">
        <v>40</v>
      </c>
      <c r="F47" s="123">
        <v>25</v>
      </c>
      <c r="G47" s="124">
        <v>2</v>
      </c>
      <c r="H47" s="124">
        <v>1.06</v>
      </c>
      <c r="I47" s="125">
        <v>8.3699999999999992</v>
      </c>
      <c r="J47" s="125">
        <v>45</v>
      </c>
      <c r="K47" s="126">
        <v>1</v>
      </c>
      <c r="L47" s="42"/>
    </row>
    <row r="48" spans="1:12" ht="30" x14ac:dyDescent="0.25">
      <c r="A48" s="23"/>
      <c r="B48" s="15"/>
      <c r="C48" s="11"/>
      <c r="D48" s="6" t="s">
        <v>26</v>
      </c>
      <c r="E48" s="130" t="s">
        <v>127</v>
      </c>
      <c r="F48" s="123">
        <v>60</v>
      </c>
      <c r="G48" s="125">
        <v>0.54</v>
      </c>
      <c r="H48" s="131">
        <v>5.0599999999999996</v>
      </c>
      <c r="I48" s="125">
        <v>1.04</v>
      </c>
      <c r="J48" s="125">
        <v>63.6</v>
      </c>
      <c r="K48" s="126">
        <v>19</v>
      </c>
      <c r="L48" s="42"/>
    </row>
    <row r="49" spans="1:12" ht="15" x14ac:dyDescent="0.25">
      <c r="A49" s="23"/>
      <c r="B49" s="15"/>
      <c r="C49" s="11"/>
      <c r="D49" s="6"/>
      <c r="E49" s="81"/>
      <c r="F49" s="88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SUM(F44:F49)</f>
        <v>530</v>
      </c>
      <c r="G51" s="19">
        <f>SUM(G44:G49)</f>
        <v>19.14</v>
      </c>
      <c r="H51" s="19">
        <f>SUM(H44:H49)</f>
        <v>18.72</v>
      </c>
      <c r="I51" s="19">
        <f>SUM(I44:I49)</f>
        <v>67.010000000000005</v>
      </c>
      <c r="J51" s="19">
        <f>SUM(J44:J49)</f>
        <v>518.1</v>
      </c>
      <c r="K51" s="25"/>
      <c r="L51" s="19">
        <f>SUM(L44:L50)</f>
        <v>104.4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6" t="s">
        <v>91</v>
      </c>
      <c r="F52" s="99">
        <v>60</v>
      </c>
      <c r="G52" s="42">
        <v>0.84</v>
      </c>
      <c r="H52" s="42">
        <v>6.06</v>
      </c>
      <c r="I52" s="42">
        <v>3.96</v>
      </c>
      <c r="J52" s="42">
        <v>73.8</v>
      </c>
      <c r="K52" s="43">
        <v>51</v>
      </c>
      <c r="L52" s="42">
        <v>156.5</v>
      </c>
    </row>
    <row r="53" spans="1:12" ht="30" x14ac:dyDescent="0.25">
      <c r="A53" s="23"/>
      <c r="B53" s="15"/>
      <c r="C53" s="11"/>
      <c r="D53" s="7" t="s">
        <v>27</v>
      </c>
      <c r="E53" s="57" t="s">
        <v>128</v>
      </c>
      <c r="F53" s="123">
        <v>205</v>
      </c>
      <c r="G53" s="124">
        <v>4.18</v>
      </c>
      <c r="H53" s="124">
        <v>2.8</v>
      </c>
      <c r="I53" s="125">
        <v>16</v>
      </c>
      <c r="J53" s="125">
        <v>106.8</v>
      </c>
      <c r="K53" s="126">
        <v>100</v>
      </c>
      <c r="L53" s="42"/>
    </row>
    <row r="54" spans="1:12" ht="15" x14ac:dyDescent="0.25">
      <c r="A54" s="23"/>
      <c r="B54" s="15"/>
      <c r="C54" s="11"/>
      <c r="D54" s="7" t="s">
        <v>28</v>
      </c>
      <c r="E54" s="57" t="s">
        <v>92</v>
      </c>
      <c r="F54" s="88">
        <v>240</v>
      </c>
      <c r="G54" s="95">
        <v>18.579999999999998</v>
      </c>
      <c r="H54" s="95">
        <v>17.260000000000002</v>
      </c>
      <c r="I54" s="42">
        <v>46.92</v>
      </c>
      <c r="J54" s="42">
        <v>448.4</v>
      </c>
      <c r="K54" s="43">
        <v>306</v>
      </c>
      <c r="L54" s="42"/>
    </row>
    <row r="55" spans="1:12" ht="15" x14ac:dyDescent="0.25">
      <c r="A55" s="23"/>
      <c r="B55" s="15"/>
      <c r="C55" s="11"/>
      <c r="D55" s="7" t="s">
        <v>30</v>
      </c>
      <c r="E55" s="57" t="s">
        <v>93</v>
      </c>
      <c r="F55" s="88">
        <v>200</v>
      </c>
      <c r="G55" s="95">
        <v>0.2</v>
      </c>
      <c r="H55" s="95">
        <v>0</v>
      </c>
      <c r="I55" s="42">
        <v>25.7</v>
      </c>
      <c r="J55" s="42">
        <v>105</v>
      </c>
      <c r="K55" s="43">
        <v>436</v>
      </c>
      <c r="L55" s="42"/>
    </row>
    <row r="56" spans="1:12" ht="30" x14ac:dyDescent="0.25">
      <c r="A56" s="23"/>
      <c r="B56" s="15"/>
      <c r="C56" s="11"/>
      <c r="D56" s="7" t="s">
        <v>32</v>
      </c>
      <c r="E56" s="57" t="s">
        <v>40</v>
      </c>
      <c r="F56" s="123">
        <v>25</v>
      </c>
      <c r="G56" s="124">
        <v>2</v>
      </c>
      <c r="H56" s="124">
        <v>1.06</v>
      </c>
      <c r="I56" s="125">
        <v>8.3699999999999992</v>
      </c>
      <c r="J56" s="125">
        <v>45</v>
      </c>
      <c r="K56" s="126">
        <v>1</v>
      </c>
      <c r="L56" s="42"/>
    </row>
    <row r="57" spans="1:12" ht="15" x14ac:dyDescent="0.25">
      <c r="A57" s="23"/>
      <c r="B57" s="15"/>
      <c r="C57" s="11"/>
      <c r="D57" s="6" t="s">
        <v>24</v>
      </c>
      <c r="E57" s="80" t="s">
        <v>129</v>
      </c>
      <c r="F57" s="88">
        <v>100</v>
      </c>
      <c r="G57" s="100">
        <v>0.44</v>
      </c>
      <c r="H57" s="100">
        <v>0.44</v>
      </c>
      <c r="I57" s="42">
        <v>10.3</v>
      </c>
      <c r="J57" s="42">
        <v>47</v>
      </c>
      <c r="K57" s="43">
        <v>338</v>
      </c>
      <c r="L57" s="42"/>
    </row>
    <row r="58" spans="1:12" ht="15" x14ac:dyDescent="0.25">
      <c r="A58" s="23"/>
      <c r="B58" s="15"/>
      <c r="C58" s="11"/>
      <c r="D58" s="6"/>
      <c r="E58" s="80"/>
      <c r="F58" s="88"/>
      <c r="G58" s="100"/>
      <c r="H58" s="100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80"/>
      <c r="F59" s="88"/>
      <c r="G59" s="100"/>
      <c r="H59" s="100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830</v>
      </c>
      <c r="G61" s="19">
        <f t="shared" ref="G61" si="18">SUM(G52:G60)</f>
        <v>26.24</v>
      </c>
      <c r="H61" s="19">
        <f t="shared" ref="H61" si="19">SUM(H52:H60)</f>
        <v>27.62</v>
      </c>
      <c r="I61" s="19">
        <f t="shared" ref="I61" si="20">SUM(I52:I60)</f>
        <v>111.25</v>
      </c>
      <c r="J61" s="19">
        <f t="shared" ref="J61:L61" si="21">SUM(J52:J60)</f>
        <v>826</v>
      </c>
      <c r="K61" s="25"/>
      <c r="L61" s="19">
        <f t="shared" si="21"/>
        <v>156.5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153" t="s">
        <v>4</v>
      </c>
      <c r="D62" s="158"/>
      <c r="E62" s="31"/>
      <c r="F62" s="32">
        <f>F51+F61</f>
        <v>1360</v>
      </c>
      <c r="G62" s="32">
        <f t="shared" ref="G62" si="22">G51+G61</f>
        <v>45.379999999999995</v>
      </c>
      <c r="H62" s="32">
        <f t="shared" ref="H62" si="23">H51+H61</f>
        <v>46.34</v>
      </c>
      <c r="I62" s="32">
        <f t="shared" ref="I62" si="24">I51+I61</f>
        <v>178.26</v>
      </c>
      <c r="J62" s="32">
        <f t="shared" ref="J62:L62" si="25">J51+J61</f>
        <v>1344.1</v>
      </c>
      <c r="K62" s="139"/>
      <c r="L62" s="32">
        <f t="shared" si="25"/>
        <v>260.89999999999998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136" t="s">
        <v>130</v>
      </c>
      <c r="F63" s="137">
        <v>155</v>
      </c>
      <c r="G63" s="138">
        <v>5.6</v>
      </c>
      <c r="H63" s="138">
        <v>6.35</v>
      </c>
      <c r="I63" s="39">
        <v>23.55</v>
      </c>
      <c r="J63" s="39">
        <v>179</v>
      </c>
      <c r="K63" s="40">
        <v>189</v>
      </c>
      <c r="L63" s="39">
        <v>104.4</v>
      </c>
    </row>
    <row r="64" spans="1:12" ht="15" x14ac:dyDescent="0.25">
      <c r="A64" s="23"/>
      <c r="B64" s="15"/>
      <c r="C64" s="11"/>
      <c r="D64" s="132" t="s">
        <v>26</v>
      </c>
      <c r="E64" s="56" t="s">
        <v>97</v>
      </c>
      <c r="F64" s="133">
        <v>60</v>
      </c>
      <c r="G64" s="104">
        <v>5.3</v>
      </c>
      <c r="H64" s="104">
        <v>9.3000000000000007</v>
      </c>
      <c r="I64" s="134">
        <v>1</v>
      </c>
      <c r="J64" s="134">
        <v>110</v>
      </c>
      <c r="K64" s="135">
        <v>215</v>
      </c>
      <c r="L64" s="42"/>
    </row>
    <row r="65" spans="1:12" ht="15" x14ac:dyDescent="0.25">
      <c r="A65" s="23"/>
      <c r="B65" s="15"/>
      <c r="C65" s="11"/>
      <c r="D65" s="7" t="s">
        <v>22</v>
      </c>
      <c r="E65" s="57" t="s">
        <v>79</v>
      </c>
      <c r="F65" s="94">
        <v>180</v>
      </c>
      <c r="G65" s="95">
        <v>1.4</v>
      </c>
      <c r="H65" s="95">
        <v>1.2</v>
      </c>
      <c r="I65" s="42">
        <v>24.9</v>
      </c>
      <c r="J65" s="42">
        <v>94.5</v>
      </c>
      <c r="K65" s="43">
        <v>378</v>
      </c>
      <c r="L65" s="42"/>
    </row>
    <row r="66" spans="1:12" ht="15" x14ac:dyDescent="0.25">
      <c r="A66" s="23"/>
      <c r="B66" s="15"/>
      <c r="C66" s="11"/>
      <c r="D66" s="7" t="s">
        <v>23</v>
      </c>
      <c r="E66" s="57" t="s">
        <v>47</v>
      </c>
      <c r="F66" s="94">
        <v>50</v>
      </c>
      <c r="G66" s="95">
        <v>4</v>
      </c>
      <c r="H66" s="95">
        <v>2.3199999999999998</v>
      </c>
      <c r="I66" s="42">
        <v>23.4</v>
      </c>
      <c r="J66" s="42">
        <v>143.78</v>
      </c>
      <c r="K66" s="43">
        <v>2</v>
      </c>
      <c r="L66" s="42"/>
    </row>
    <row r="67" spans="1:12" ht="15" x14ac:dyDescent="0.25">
      <c r="A67" s="23"/>
      <c r="B67" s="15"/>
      <c r="C67" s="11"/>
      <c r="D67" s="7" t="s">
        <v>24</v>
      </c>
      <c r="E67" s="41" t="s">
        <v>51</v>
      </c>
      <c r="F67" s="42">
        <v>100</v>
      </c>
      <c r="G67" s="42">
        <v>0.44</v>
      </c>
      <c r="H67" s="42">
        <v>0.44</v>
      </c>
      <c r="I67" s="42">
        <v>10.78</v>
      </c>
      <c r="J67" s="42">
        <v>51.7</v>
      </c>
      <c r="K67" s="43">
        <v>4</v>
      </c>
      <c r="L67" s="42"/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545</v>
      </c>
      <c r="G70" s="19">
        <f t="shared" ref="G70" si="26">SUM(G63:G69)</f>
        <v>16.739999999999998</v>
      </c>
      <c r="H70" s="19">
        <f t="shared" ref="H70" si="27">SUM(H63:H69)</f>
        <v>19.610000000000003</v>
      </c>
      <c r="I70" s="19">
        <f t="shared" ref="I70" si="28">SUM(I63:I69)</f>
        <v>83.63</v>
      </c>
      <c r="J70" s="19">
        <f t="shared" ref="J70:L70" si="29">SUM(J63:J69)</f>
        <v>578.98</v>
      </c>
      <c r="K70" s="25"/>
      <c r="L70" s="19">
        <f t="shared" si="29"/>
        <v>104.4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6" t="s">
        <v>131</v>
      </c>
      <c r="F71" s="99">
        <v>60</v>
      </c>
      <c r="G71" s="42">
        <v>2.52</v>
      </c>
      <c r="H71" s="42">
        <v>4.8600000000000003</v>
      </c>
      <c r="I71" s="42">
        <v>6.06</v>
      </c>
      <c r="J71" s="42">
        <v>78</v>
      </c>
      <c r="K71" s="43">
        <v>56</v>
      </c>
      <c r="L71" s="42">
        <v>156.5</v>
      </c>
    </row>
    <row r="72" spans="1:12" ht="15" x14ac:dyDescent="0.25">
      <c r="A72" s="23"/>
      <c r="B72" s="15"/>
      <c r="C72" s="11"/>
      <c r="D72" s="7" t="s">
        <v>27</v>
      </c>
      <c r="E72" s="57" t="s">
        <v>98</v>
      </c>
      <c r="F72" s="88">
        <v>200</v>
      </c>
      <c r="G72" s="42">
        <v>2.64</v>
      </c>
      <c r="H72" s="42">
        <v>4.0199999999999996</v>
      </c>
      <c r="I72" s="42">
        <v>9.92</v>
      </c>
      <c r="J72" s="42">
        <v>85.6</v>
      </c>
      <c r="K72" s="43">
        <v>94</v>
      </c>
      <c r="L72" s="42"/>
    </row>
    <row r="73" spans="1:12" ht="15" x14ac:dyDescent="0.25">
      <c r="A73" s="23"/>
      <c r="B73" s="15"/>
      <c r="C73" s="11"/>
      <c r="D73" s="7" t="s">
        <v>28</v>
      </c>
      <c r="E73" s="57" t="s">
        <v>99</v>
      </c>
      <c r="F73" s="88">
        <v>100</v>
      </c>
      <c r="G73" s="42">
        <v>4.18</v>
      </c>
      <c r="H73" s="42">
        <v>6.07</v>
      </c>
      <c r="I73" s="42">
        <v>3.46</v>
      </c>
      <c r="J73" s="42">
        <v>109.77</v>
      </c>
      <c r="K73" s="43">
        <v>308</v>
      </c>
      <c r="L73" s="42"/>
    </row>
    <row r="74" spans="1:12" ht="15" x14ac:dyDescent="0.25">
      <c r="A74" s="23"/>
      <c r="B74" s="15"/>
      <c r="C74" s="11"/>
      <c r="D74" s="7" t="s">
        <v>29</v>
      </c>
      <c r="E74" s="57" t="s">
        <v>120</v>
      </c>
      <c r="F74" s="88">
        <v>150</v>
      </c>
      <c r="G74" s="42">
        <v>3.1</v>
      </c>
      <c r="H74" s="42">
        <v>5.4</v>
      </c>
      <c r="I74" s="42">
        <v>20.3</v>
      </c>
      <c r="J74" s="42">
        <v>141</v>
      </c>
      <c r="K74" s="43">
        <v>335</v>
      </c>
      <c r="L74" s="42"/>
    </row>
    <row r="75" spans="1:12" ht="15" x14ac:dyDescent="0.25">
      <c r="A75" s="23"/>
      <c r="B75" s="15"/>
      <c r="C75" s="11"/>
      <c r="D75" s="7" t="s">
        <v>30</v>
      </c>
      <c r="E75" s="57" t="s">
        <v>132</v>
      </c>
      <c r="F75" s="88">
        <v>200</v>
      </c>
      <c r="G75" s="42">
        <v>1</v>
      </c>
      <c r="H75" s="42">
        <v>0.2</v>
      </c>
      <c r="I75" s="42">
        <v>19.8</v>
      </c>
      <c r="J75" s="42">
        <v>86</v>
      </c>
      <c r="K75" s="43">
        <v>442</v>
      </c>
      <c r="L75" s="42"/>
    </row>
    <row r="76" spans="1:12" ht="15" x14ac:dyDescent="0.25">
      <c r="A76" s="23"/>
      <c r="B76" s="15"/>
      <c r="C76" s="11"/>
      <c r="D76" s="7" t="s">
        <v>31</v>
      </c>
      <c r="E76" s="57" t="s">
        <v>103</v>
      </c>
      <c r="F76" s="88">
        <v>50</v>
      </c>
      <c r="G76" s="42">
        <v>5.9</v>
      </c>
      <c r="H76" s="42">
        <v>2.8</v>
      </c>
      <c r="I76" s="42">
        <v>23.4</v>
      </c>
      <c r="J76" s="42">
        <v>144</v>
      </c>
      <c r="K76" s="43">
        <v>479</v>
      </c>
      <c r="L76" s="42"/>
    </row>
    <row r="77" spans="1:12" ht="30" x14ac:dyDescent="0.25">
      <c r="A77" s="23"/>
      <c r="B77" s="15"/>
      <c r="C77" s="11"/>
      <c r="D77" s="7" t="s">
        <v>32</v>
      </c>
      <c r="E77" s="57" t="s">
        <v>40</v>
      </c>
      <c r="F77" s="123">
        <v>40</v>
      </c>
      <c r="G77" s="125">
        <v>3.2</v>
      </c>
      <c r="H77" s="125">
        <v>1.4</v>
      </c>
      <c r="I77" s="125">
        <v>13.4</v>
      </c>
      <c r="J77" s="125">
        <v>72</v>
      </c>
      <c r="K77" s="126">
        <v>1</v>
      </c>
      <c r="L77" s="42"/>
    </row>
    <row r="78" spans="1:12" ht="30" x14ac:dyDescent="0.25">
      <c r="A78" s="23"/>
      <c r="B78" s="15"/>
      <c r="C78" s="11"/>
      <c r="D78" s="6"/>
      <c r="E78" s="61" t="s">
        <v>101</v>
      </c>
      <c r="F78" s="127">
        <v>100</v>
      </c>
      <c r="G78" s="125">
        <v>5</v>
      </c>
      <c r="H78" s="125">
        <v>2.5</v>
      </c>
      <c r="I78" s="125">
        <v>8.5</v>
      </c>
      <c r="J78" s="125">
        <v>87</v>
      </c>
      <c r="K78" s="126">
        <v>3</v>
      </c>
      <c r="L78" s="42"/>
    </row>
    <row r="79" spans="1:12" ht="15" x14ac:dyDescent="0.25">
      <c r="A79" s="23"/>
      <c r="B79" s="15"/>
      <c r="C79" s="11"/>
      <c r="D79" s="6"/>
      <c r="E79" s="61"/>
      <c r="F79" s="86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900</v>
      </c>
      <c r="G80" s="19">
        <f t="shared" ref="G80" si="30">SUM(G71:G79)</f>
        <v>27.54</v>
      </c>
      <c r="H80" s="19">
        <f t="shared" ref="H80" si="31">SUM(H71:H79)</f>
        <v>27.25</v>
      </c>
      <c r="I80" s="19">
        <f t="shared" ref="I80" si="32">SUM(I71:I79)</f>
        <v>104.84</v>
      </c>
      <c r="J80" s="19">
        <f t="shared" ref="J80:L80" si="33">SUM(J71:J79)</f>
        <v>803.37</v>
      </c>
      <c r="K80" s="25"/>
      <c r="L80" s="19">
        <f t="shared" si="33"/>
        <v>156.5</v>
      </c>
    </row>
    <row r="81" spans="1:13" ht="15.75" customHeight="1" x14ac:dyDescent="0.2">
      <c r="A81" s="29">
        <f>A63</f>
        <v>1</v>
      </c>
      <c r="B81" s="30">
        <f>B63</f>
        <v>4</v>
      </c>
      <c r="C81" s="153" t="s">
        <v>4</v>
      </c>
      <c r="D81" s="158"/>
      <c r="E81" s="31"/>
      <c r="F81" s="32">
        <f>F70+F80</f>
        <v>1445</v>
      </c>
      <c r="G81" s="32">
        <f t="shared" ref="G81" si="34">G70+G80</f>
        <v>44.28</v>
      </c>
      <c r="H81" s="32">
        <f t="shared" ref="H81" si="35">H70+H80</f>
        <v>46.86</v>
      </c>
      <c r="I81" s="32">
        <f t="shared" ref="I81" si="36">I70+I80</f>
        <v>188.47</v>
      </c>
      <c r="J81" s="32">
        <f t="shared" ref="J81:L81" si="37">J70+J80</f>
        <v>1382.35</v>
      </c>
      <c r="K81" s="32"/>
      <c r="L81" s="32">
        <f t="shared" si="37"/>
        <v>260.89999999999998</v>
      </c>
    </row>
    <row r="82" spans="1:13" ht="15" x14ac:dyDescent="0.25">
      <c r="A82" s="20">
        <v>1</v>
      </c>
      <c r="B82" s="21">
        <v>5</v>
      </c>
      <c r="C82" s="22" t="s">
        <v>20</v>
      </c>
      <c r="D82" s="5" t="s">
        <v>21</v>
      </c>
      <c r="E82" s="73" t="s">
        <v>133</v>
      </c>
      <c r="F82" s="101">
        <v>175</v>
      </c>
      <c r="G82" s="54">
        <v>6.47</v>
      </c>
      <c r="H82" s="54">
        <v>6.94</v>
      </c>
      <c r="I82" s="54">
        <v>24.9</v>
      </c>
      <c r="J82" s="54">
        <v>184.37</v>
      </c>
      <c r="K82" s="40">
        <v>189</v>
      </c>
      <c r="L82" s="39">
        <v>104.4</v>
      </c>
      <c r="M82" s="2" t="s">
        <v>118</v>
      </c>
    </row>
    <row r="83" spans="1:13" ht="15" x14ac:dyDescent="0.25">
      <c r="A83" s="23"/>
      <c r="B83" s="15"/>
      <c r="C83" s="11"/>
      <c r="D83" s="7" t="s">
        <v>31</v>
      </c>
      <c r="E83" s="57" t="s">
        <v>47</v>
      </c>
      <c r="F83" s="86">
        <v>15</v>
      </c>
      <c r="G83" s="55">
        <v>1.2</v>
      </c>
      <c r="H83" s="55">
        <v>0.69</v>
      </c>
      <c r="I83" s="55">
        <v>7.8</v>
      </c>
      <c r="J83" s="55">
        <v>43.1</v>
      </c>
      <c r="K83" s="43">
        <v>2</v>
      </c>
      <c r="L83" s="42"/>
    </row>
    <row r="84" spans="1:13" ht="15" x14ac:dyDescent="0.25">
      <c r="A84" s="23"/>
      <c r="B84" s="15"/>
      <c r="C84" s="11"/>
      <c r="D84" s="7" t="s">
        <v>22</v>
      </c>
      <c r="E84" s="57" t="s">
        <v>39</v>
      </c>
      <c r="F84" s="86">
        <v>200</v>
      </c>
      <c r="G84" s="55">
        <v>1.5</v>
      </c>
      <c r="H84" s="55">
        <v>1.3</v>
      </c>
      <c r="I84" s="55">
        <v>22.4</v>
      </c>
      <c r="J84" s="55">
        <v>107</v>
      </c>
      <c r="K84" s="43">
        <v>432</v>
      </c>
      <c r="L84" s="42"/>
    </row>
    <row r="85" spans="1:13" ht="15" x14ac:dyDescent="0.25">
      <c r="A85" s="23"/>
      <c r="B85" s="15"/>
      <c r="C85" s="11"/>
      <c r="D85" s="7" t="s">
        <v>23</v>
      </c>
      <c r="E85" s="57" t="s">
        <v>74</v>
      </c>
      <c r="F85" s="86">
        <v>60</v>
      </c>
      <c r="G85" s="55">
        <v>9.1999999999999993</v>
      </c>
      <c r="H85" s="55">
        <v>10.35</v>
      </c>
      <c r="I85" s="55">
        <v>10.8</v>
      </c>
      <c r="J85" s="55">
        <v>186.9</v>
      </c>
      <c r="K85" s="43">
        <v>3</v>
      </c>
      <c r="L85" s="42"/>
    </row>
    <row r="86" spans="1:13" ht="15" x14ac:dyDescent="0.25">
      <c r="A86" s="23"/>
      <c r="B86" s="15"/>
      <c r="C86" s="11"/>
      <c r="D86" s="7" t="s">
        <v>24</v>
      </c>
      <c r="E86" s="57" t="s">
        <v>41</v>
      </c>
      <c r="F86" s="94">
        <v>100</v>
      </c>
      <c r="G86" s="55">
        <v>0.75</v>
      </c>
      <c r="H86" s="55">
        <v>0</v>
      </c>
      <c r="I86" s="55">
        <v>7.5</v>
      </c>
      <c r="J86" s="55">
        <v>38</v>
      </c>
      <c r="K86" s="43">
        <v>5</v>
      </c>
      <c r="L86" s="42"/>
    </row>
    <row r="87" spans="1:13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3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3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38">SUM(G82:G88)</f>
        <v>19.119999999999997</v>
      </c>
      <c r="H89" s="19">
        <f t="shared" ref="H89" si="39">SUM(H82:H88)</f>
        <v>19.28</v>
      </c>
      <c r="I89" s="19">
        <f t="shared" ref="I89" si="40">SUM(I82:I88)</f>
        <v>73.399999999999991</v>
      </c>
      <c r="J89" s="19">
        <f t="shared" ref="J89:L89" si="41">SUM(J82:J88)</f>
        <v>559.37</v>
      </c>
      <c r="K89" s="25"/>
      <c r="L89" s="19">
        <f t="shared" si="41"/>
        <v>104.4</v>
      </c>
    </row>
    <row r="90" spans="1:13" ht="30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6" t="s">
        <v>134</v>
      </c>
      <c r="F90" s="140">
        <v>70</v>
      </c>
      <c r="G90" s="131">
        <v>3.38</v>
      </c>
      <c r="H90" s="131">
        <v>4.9000000000000004</v>
      </c>
      <c r="I90" s="131">
        <v>9</v>
      </c>
      <c r="J90" s="131">
        <v>103.2</v>
      </c>
      <c r="K90" s="126">
        <v>52</v>
      </c>
      <c r="L90" s="42">
        <v>156.5</v>
      </c>
    </row>
    <row r="91" spans="1:13" ht="15" x14ac:dyDescent="0.25">
      <c r="A91" s="23"/>
      <c r="B91" s="15"/>
      <c r="C91" s="11"/>
      <c r="D91" s="7" t="s">
        <v>27</v>
      </c>
      <c r="E91" s="57" t="s">
        <v>75</v>
      </c>
      <c r="F91" s="86">
        <v>205</v>
      </c>
      <c r="G91" s="55">
        <v>2.2400000000000002</v>
      </c>
      <c r="H91" s="55">
        <v>4.4000000000000004</v>
      </c>
      <c r="I91" s="55">
        <v>4.0199999999999996</v>
      </c>
      <c r="J91" s="55">
        <v>67.2</v>
      </c>
      <c r="K91" s="43">
        <v>85</v>
      </c>
      <c r="L91" s="42"/>
    </row>
    <row r="92" spans="1:13" ht="15" x14ac:dyDescent="0.25">
      <c r="A92" s="23"/>
      <c r="B92" s="15"/>
      <c r="C92" s="11"/>
      <c r="D92" s="7" t="s">
        <v>28</v>
      </c>
      <c r="E92" s="57" t="s">
        <v>76</v>
      </c>
      <c r="F92" s="86">
        <v>240</v>
      </c>
      <c r="G92" s="55">
        <v>13.06</v>
      </c>
      <c r="H92" s="55">
        <v>14.3</v>
      </c>
      <c r="I92" s="55">
        <v>49.9</v>
      </c>
      <c r="J92" s="55">
        <v>344.7</v>
      </c>
      <c r="K92" s="43">
        <v>258</v>
      </c>
      <c r="L92" s="42"/>
    </row>
    <row r="93" spans="1:13" ht="15" x14ac:dyDescent="0.25">
      <c r="A93" s="23"/>
      <c r="B93" s="15"/>
      <c r="C93" s="11"/>
      <c r="D93" s="7" t="s">
        <v>30</v>
      </c>
      <c r="E93" s="57" t="s">
        <v>77</v>
      </c>
      <c r="F93" s="86">
        <v>200</v>
      </c>
      <c r="G93" s="55">
        <v>0.45</v>
      </c>
      <c r="H93" s="55">
        <v>0.1</v>
      </c>
      <c r="I93" s="55">
        <v>29.79</v>
      </c>
      <c r="J93" s="55">
        <v>141.19999999999999</v>
      </c>
      <c r="K93" s="43">
        <v>346</v>
      </c>
      <c r="L93" s="42"/>
    </row>
    <row r="94" spans="1:13" ht="15" x14ac:dyDescent="0.25">
      <c r="A94" s="23"/>
      <c r="B94" s="15"/>
      <c r="C94" s="11"/>
      <c r="D94" s="7" t="s">
        <v>31</v>
      </c>
      <c r="E94" s="57" t="s">
        <v>47</v>
      </c>
      <c r="F94" s="86">
        <v>15</v>
      </c>
      <c r="G94" s="55">
        <v>1.2</v>
      </c>
      <c r="H94" s="55">
        <v>0.69</v>
      </c>
      <c r="I94" s="55">
        <v>7.8</v>
      </c>
      <c r="J94" s="55">
        <v>43.1</v>
      </c>
      <c r="K94" s="43">
        <v>2</v>
      </c>
      <c r="L94" s="42"/>
    </row>
    <row r="95" spans="1:13" ht="30" x14ac:dyDescent="0.25">
      <c r="A95" s="23"/>
      <c r="B95" s="15"/>
      <c r="C95" s="11"/>
      <c r="D95" s="7" t="s">
        <v>32</v>
      </c>
      <c r="E95" s="57" t="s">
        <v>40</v>
      </c>
      <c r="F95" s="127">
        <v>20</v>
      </c>
      <c r="G95" s="124">
        <v>1.6</v>
      </c>
      <c r="H95" s="124">
        <v>0.85</v>
      </c>
      <c r="I95" s="141">
        <v>6.7</v>
      </c>
      <c r="J95" s="124">
        <v>36</v>
      </c>
      <c r="K95" s="126">
        <v>1</v>
      </c>
      <c r="L95" s="42"/>
    </row>
    <row r="96" spans="1:13" ht="30" x14ac:dyDescent="0.25">
      <c r="A96" s="23"/>
      <c r="B96" s="15"/>
      <c r="C96" s="11"/>
      <c r="D96" s="6"/>
      <c r="E96" s="61" t="s">
        <v>101</v>
      </c>
      <c r="F96" s="127">
        <v>100</v>
      </c>
      <c r="G96" s="125">
        <v>5</v>
      </c>
      <c r="H96" s="125">
        <v>2.5</v>
      </c>
      <c r="I96" s="125">
        <v>8.5</v>
      </c>
      <c r="J96" s="125">
        <v>87</v>
      </c>
      <c r="K96" s="126">
        <v>3</v>
      </c>
      <c r="L96" s="42"/>
    </row>
    <row r="97" spans="1:12" ht="15" x14ac:dyDescent="0.25">
      <c r="A97" s="23"/>
      <c r="B97" s="15"/>
      <c r="C97" s="11"/>
      <c r="D97" s="6"/>
      <c r="E97" s="61"/>
      <c r="F97" s="127"/>
      <c r="G97" s="125"/>
      <c r="H97" s="125"/>
      <c r="I97" s="125"/>
      <c r="J97" s="125"/>
      <c r="K97" s="126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850</v>
      </c>
      <c r="G99" s="19">
        <f t="shared" ref="G99" si="42">SUM(G90:G98)</f>
        <v>26.93</v>
      </c>
      <c r="H99" s="19">
        <f t="shared" ref="H99" si="43">SUM(H90:H98)</f>
        <v>27.740000000000006</v>
      </c>
      <c r="I99" s="19">
        <f t="shared" ref="I99" si="44">SUM(I90:I98)</f>
        <v>115.71000000000001</v>
      </c>
      <c r="J99" s="19">
        <f t="shared" ref="J99:L99" si="45">SUM(J90:J98)</f>
        <v>822.4</v>
      </c>
      <c r="K99" s="25"/>
      <c r="L99" s="19">
        <f t="shared" si="45"/>
        <v>156.5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153" t="s">
        <v>4</v>
      </c>
      <c r="D100" s="158"/>
      <c r="E100" s="31"/>
      <c r="F100" s="32">
        <f>F89+F99</f>
        <v>1400</v>
      </c>
      <c r="G100" s="32">
        <f t="shared" ref="G100" si="46">G89+G99</f>
        <v>46.05</v>
      </c>
      <c r="H100" s="32">
        <f t="shared" ref="H100" si="47">H89+H99</f>
        <v>47.02000000000001</v>
      </c>
      <c r="I100" s="32">
        <f t="shared" ref="I100" si="48">I89+I99</f>
        <v>189.11</v>
      </c>
      <c r="J100" s="32">
        <f t="shared" ref="J100:L100" si="49">J89+J99</f>
        <v>1381.77</v>
      </c>
      <c r="K100" s="32"/>
      <c r="L100" s="32">
        <f t="shared" si="49"/>
        <v>260.89999999999998</v>
      </c>
    </row>
    <row r="101" spans="1:12" ht="15" x14ac:dyDescent="0.25">
      <c r="A101" s="20">
        <v>1</v>
      </c>
      <c r="B101" s="21">
        <v>6</v>
      </c>
      <c r="C101" s="22" t="s">
        <v>20</v>
      </c>
      <c r="D101" s="5" t="s">
        <v>21</v>
      </c>
      <c r="E101" s="59" t="s">
        <v>104</v>
      </c>
      <c r="F101" s="101">
        <v>155</v>
      </c>
      <c r="G101" s="39">
        <v>5.0999999999999996</v>
      </c>
      <c r="H101" s="39">
        <v>7.5</v>
      </c>
      <c r="I101" s="39">
        <v>15.9</v>
      </c>
      <c r="J101" s="39">
        <v>163</v>
      </c>
      <c r="K101" s="40">
        <v>189</v>
      </c>
      <c r="L101" s="39">
        <v>104.4</v>
      </c>
    </row>
    <row r="102" spans="1:12" ht="15" x14ac:dyDescent="0.25">
      <c r="A102" s="23"/>
      <c r="B102" s="15"/>
      <c r="C102" s="11"/>
      <c r="D102" s="7" t="s">
        <v>22</v>
      </c>
      <c r="E102" s="61" t="s">
        <v>50</v>
      </c>
      <c r="F102" s="86">
        <v>200</v>
      </c>
      <c r="G102" s="42">
        <v>2.9</v>
      </c>
      <c r="H102" s="42">
        <v>2.5</v>
      </c>
      <c r="I102" s="42">
        <v>19.8</v>
      </c>
      <c r="J102" s="42">
        <v>134</v>
      </c>
      <c r="K102" s="43">
        <v>433</v>
      </c>
      <c r="L102" s="42"/>
    </row>
    <row r="103" spans="1:12" ht="15" x14ac:dyDescent="0.25">
      <c r="A103" s="23"/>
      <c r="B103" s="15"/>
      <c r="C103" s="11"/>
      <c r="D103" s="7" t="s">
        <v>23</v>
      </c>
      <c r="E103" s="61" t="s">
        <v>105</v>
      </c>
      <c r="F103" s="86">
        <v>60</v>
      </c>
      <c r="G103" s="93">
        <v>8.25</v>
      </c>
      <c r="H103" s="93">
        <v>8.74</v>
      </c>
      <c r="I103" s="103">
        <v>7.38</v>
      </c>
      <c r="J103" s="42">
        <v>182.8</v>
      </c>
      <c r="K103" s="43" t="s">
        <v>106</v>
      </c>
      <c r="L103" s="42"/>
    </row>
    <row r="104" spans="1:12" ht="15" x14ac:dyDescent="0.25">
      <c r="A104" s="23"/>
      <c r="B104" s="15"/>
      <c r="C104" s="11"/>
      <c r="D104" s="7" t="s">
        <v>24</v>
      </c>
      <c r="E104" s="41" t="s">
        <v>107</v>
      </c>
      <c r="F104" s="42">
        <v>200</v>
      </c>
      <c r="G104" s="93">
        <v>3</v>
      </c>
      <c r="H104" s="93">
        <v>1</v>
      </c>
      <c r="I104" s="103">
        <v>42</v>
      </c>
      <c r="J104" s="42">
        <v>105.24</v>
      </c>
      <c r="K104" s="43">
        <v>338</v>
      </c>
      <c r="L104" s="42"/>
    </row>
    <row r="105" spans="1:12" ht="15" x14ac:dyDescent="0.25">
      <c r="A105" s="23"/>
      <c r="B105" s="15"/>
      <c r="C105" s="11"/>
      <c r="D105" s="7"/>
      <c r="E105" s="41"/>
      <c r="F105" s="42"/>
      <c r="G105" s="93"/>
      <c r="H105" s="93"/>
      <c r="I105" s="103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615</v>
      </c>
      <c r="G108" s="19">
        <f t="shared" ref="G108:J108" si="50">SUM(G101:G107)</f>
        <v>19.25</v>
      </c>
      <c r="H108" s="19">
        <f t="shared" si="50"/>
        <v>19.740000000000002</v>
      </c>
      <c r="I108" s="19">
        <f t="shared" si="50"/>
        <v>85.080000000000013</v>
      </c>
      <c r="J108" s="19">
        <f t="shared" si="50"/>
        <v>585.04</v>
      </c>
      <c r="K108" s="25"/>
      <c r="L108" s="19">
        <f>SUM(L101:L107)</f>
        <v>104.4</v>
      </c>
    </row>
    <row r="109" spans="1:12" ht="30" x14ac:dyDescent="0.25">
      <c r="A109" s="26">
        <f>A101</f>
        <v>1</v>
      </c>
      <c r="B109" s="13">
        <v>6</v>
      </c>
      <c r="C109" s="10" t="s">
        <v>25</v>
      </c>
      <c r="D109" s="7" t="s">
        <v>26</v>
      </c>
      <c r="E109" s="64" t="s">
        <v>108</v>
      </c>
      <c r="F109" s="90">
        <v>60</v>
      </c>
      <c r="G109" s="68">
        <v>1.62</v>
      </c>
      <c r="H109" s="68">
        <v>3.06</v>
      </c>
      <c r="I109" s="68">
        <v>1.56</v>
      </c>
      <c r="J109" s="68">
        <v>40.200000000000003</v>
      </c>
      <c r="K109" s="63">
        <v>20</v>
      </c>
      <c r="L109" s="42">
        <v>156.5</v>
      </c>
    </row>
    <row r="110" spans="1:12" ht="15" x14ac:dyDescent="0.25">
      <c r="A110" s="23"/>
      <c r="B110" s="15"/>
      <c r="C110" s="11"/>
      <c r="D110" s="7" t="s">
        <v>27</v>
      </c>
      <c r="E110" s="61" t="s">
        <v>109</v>
      </c>
      <c r="F110" s="86">
        <v>200</v>
      </c>
      <c r="G110" s="42">
        <v>3.9</v>
      </c>
      <c r="H110" s="42">
        <v>2.8</v>
      </c>
      <c r="I110" s="42">
        <v>19</v>
      </c>
      <c r="J110" s="42">
        <v>96.8</v>
      </c>
      <c r="K110" s="43">
        <v>100</v>
      </c>
      <c r="L110" s="42"/>
    </row>
    <row r="111" spans="1:12" ht="15" x14ac:dyDescent="0.25">
      <c r="A111" s="23"/>
      <c r="B111" s="15"/>
      <c r="C111" s="11"/>
      <c r="D111" s="7" t="s">
        <v>28</v>
      </c>
      <c r="E111" s="61" t="s">
        <v>110</v>
      </c>
      <c r="F111" s="86">
        <v>100</v>
      </c>
      <c r="G111" s="42">
        <v>11.7</v>
      </c>
      <c r="H111" s="42">
        <v>8.5</v>
      </c>
      <c r="I111" s="42">
        <v>8.5</v>
      </c>
      <c r="J111" s="42">
        <v>170.2</v>
      </c>
      <c r="K111" s="43">
        <v>227</v>
      </c>
      <c r="L111" s="42"/>
    </row>
    <row r="112" spans="1:12" ht="15" x14ac:dyDescent="0.25">
      <c r="A112" s="23"/>
      <c r="B112" s="15"/>
      <c r="C112" s="11"/>
      <c r="D112" s="7" t="s">
        <v>29</v>
      </c>
      <c r="E112" s="61" t="s">
        <v>57</v>
      </c>
      <c r="F112" s="86">
        <v>150</v>
      </c>
      <c r="G112" s="42">
        <v>3.5</v>
      </c>
      <c r="H112" s="42">
        <v>6.7</v>
      </c>
      <c r="I112" s="42">
        <v>11.5</v>
      </c>
      <c r="J112" s="42">
        <v>119</v>
      </c>
      <c r="K112" s="43">
        <v>350</v>
      </c>
      <c r="L112" s="42"/>
    </row>
    <row r="113" spans="1:12" ht="15" x14ac:dyDescent="0.25">
      <c r="A113" s="23"/>
      <c r="B113" s="15"/>
      <c r="C113" s="11"/>
      <c r="D113" s="7" t="s">
        <v>30</v>
      </c>
      <c r="E113" s="65" t="s">
        <v>111</v>
      </c>
      <c r="F113" s="96">
        <v>200</v>
      </c>
      <c r="G113" s="42">
        <v>1</v>
      </c>
      <c r="H113" s="42">
        <v>0.1</v>
      </c>
      <c r="I113" s="42">
        <v>34.200000000000003</v>
      </c>
      <c r="J113" s="42">
        <v>142</v>
      </c>
      <c r="K113" s="43">
        <v>401</v>
      </c>
      <c r="L113" s="42"/>
    </row>
    <row r="114" spans="1:12" ht="30" x14ac:dyDescent="0.25">
      <c r="A114" s="23"/>
      <c r="B114" s="15"/>
      <c r="C114" s="11"/>
      <c r="D114" s="7" t="s">
        <v>31</v>
      </c>
      <c r="E114" s="61" t="s">
        <v>40</v>
      </c>
      <c r="F114" s="86">
        <v>40</v>
      </c>
      <c r="G114" s="42">
        <v>3.2</v>
      </c>
      <c r="H114" s="42">
        <v>1.7</v>
      </c>
      <c r="I114" s="42">
        <v>13.4</v>
      </c>
      <c r="J114" s="42">
        <v>72</v>
      </c>
      <c r="K114" s="43" t="s">
        <v>42</v>
      </c>
      <c r="L114" s="42"/>
    </row>
    <row r="115" spans="1:12" ht="15" x14ac:dyDescent="0.25">
      <c r="A115" s="23"/>
      <c r="B115" s="15"/>
      <c r="C115" s="11"/>
      <c r="D115" s="7" t="s">
        <v>32</v>
      </c>
      <c r="E115" s="61" t="s">
        <v>47</v>
      </c>
      <c r="F115" s="86">
        <v>25</v>
      </c>
      <c r="G115" s="42">
        <v>2</v>
      </c>
      <c r="H115" s="42">
        <v>1.1599999999999999</v>
      </c>
      <c r="I115" s="42">
        <v>12.99</v>
      </c>
      <c r="J115" s="42">
        <v>71.89</v>
      </c>
      <c r="K115" s="43" t="s">
        <v>42</v>
      </c>
      <c r="L115" s="42"/>
    </row>
    <row r="116" spans="1:12" ht="15" x14ac:dyDescent="0.25">
      <c r="A116" s="23"/>
      <c r="B116" s="15"/>
      <c r="C116" s="11"/>
      <c r="D116" s="6"/>
      <c r="E116" s="61"/>
      <c r="F116" s="86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775</v>
      </c>
      <c r="G118" s="19">
        <f t="shared" ref="G118:J118" si="51">SUM(G109:G117)</f>
        <v>26.919999999999998</v>
      </c>
      <c r="H118" s="19">
        <f t="shared" si="51"/>
        <v>24.02</v>
      </c>
      <c r="I118" s="19">
        <f t="shared" si="51"/>
        <v>101.15</v>
      </c>
      <c r="J118" s="19">
        <f t="shared" si="51"/>
        <v>712.09</v>
      </c>
      <c r="K118" s="25"/>
      <c r="L118" s="19">
        <f t="shared" ref="L118" si="52">SUM(L109:L117)</f>
        <v>156.5</v>
      </c>
    </row>
    <row r="119" spans="1:12" ht="15.75" thickBot="1" x14ac:dyDescent="0.25">
      <c r="A119" s="29">
        <f>A101</f>
        <v>1</v>
      </c>
      <c r="B119" s="30">
        <f>B101</f>
        <v>6</v>
      </c>
      <c r="C119" s="153" t="s">
        <v>4</v>
      </c>
      <c r="D119" s="158"/>
      <c r="E119" s="31"/>
      <c r="F119" s="32">
        <f>F108+F118</f>
        <v>1390</v>
      </c>
      <c r="G119" s="32">
        <f t="shared" ref="G119" si="53">G108+G118</f>
        <v>46.17</v>
      </c>
      <c r="H119" s="32">
        <f t="shared" ref="H119" si="54">H108+H118</f>
        <v>43.760000000000005</v>
      </c>
      <c r="I119" s="32">
        <f t="shared" ref="I119" si="55">I108+I118</f>
        <v>186.23000000000002</v>
      </c>
      <c r="J119" s="32">
        <f t="shared" ref="J119:L119" si="56">J108+J118</f>
        <v>1297.1300000000001</v>
      </c>
      <c r="K119" s="32"/>
      <c r="L119" s="32">
        <f t="shared" si="56"/>
        <v>260.89999999999998</v>
      </c>
    </row>
    <row r="120" spans="1:12" ht="15" x14ac:dyDescent="0.25">
      <c r="A120" s="20">
        <v>2</v>
      </c>
      <c r="B120" s="21">
        <v>7</v>
      </c>
      <c r="C120" s="22" t="s">
        <v>20</v>
      </c>
      <c r="D120" s="5" t="s">
        <v>21</v>
      </c>
      <c r="E120" s="142" t="s">
        <v>135</v>
      </c>
      <c r="F120" s="101">
        <v>175</v>
      </c>
      <c r="G120" s="39">
        <v>6.53</v>
      </c>
      <c r="H120" s="39">
        <v>7.78</v>
      </c>
      <c r="I120" s="39">
        <v>34.270000000000003</v>
      </c>
      <c r="J120" s="39">
        <v>202</v>
      </c>
      <c r="K120" s="40">
        <v>189</v>
      </c>
      <c r="L120" s="39">
        <v>104.4</v>
      </c>
    </row>
    <row r="121" spans="1:12" ht="15" x14ac:dyDescent="0.25">
      <c r="A121" s="23"/>
      <c r="B121" s="15"/>
      <c r="C121" s="11"/>
      <c r="D121" s="7" t="s">
        <v>23</v>
      </c>
      <c r="E121" s="57" t="s">
        <v>84</v>
      </c>
      <c r="F121" s="86">
        <v>60</v>
      </c>
      <c r="G121" s="42">
        <v>3.63</v>
      </c>
      <c r="H121" s="42">
        <v>6.78</v>
      </c>
      <c r="I121" s="42">
        <v>13.36</v>
      </c>
      <c r="J121" s="87">
        <v>105.07</v>
      </c>
      <c r="K121" s="43">
        <v>11</v>
      </c>
      <c r="L121" s="42"/>
    </row>
    <row r="122" spans="1:12" ht="15" x14ac:dyDescent="0.25">
      <c r="A122" s="23"/>
      <c r="B122" s="15"/>
      <c r="C122" s="11"/>
      <c r="D122" s="7" t="s">
        <v>22</v>
      </c>
      <c r="E122" s="143" t="s">
        <v>122</v>
      </c>
      <c r="F122" s="86">
        <v>200</v>
      </c>
      <c r="G122" s="42">
        <v>0.2</v>
      </c>
      <c r="H122" s="42">
        <v>0.1</v>
      </c>
      <c r="I122" s="42">
        <v>15</v>
      </c>
      <c r="J122" s="42">
        <v>60</v>
      </c>
      <c r="K122" s="43">
        <v>430</v>
      </c>
      <c r="L122" s="42"/>
    </row>
    <row r="123" spans="1:12" ht="15" x14ac:dyDescent="0.25">
      <c r="A123" s="23"/>
      <c r="B123" s="15"/>
      <c r="C123" s="11"/>
      <c r="D123" s="7" t="s">
        <v>24</v>
      </c>
      <c r="E123" s="41" t="s">
        <v>41</v>
      </c>
      <c r="F123" s="42">
        <v>100</v>
      </c>
      <c r="G123" s="93">
        <v>0.75</v>
      </c>
      <c r="H123" s="93">
        <v>0</v>
      </c>
      <c r="I123" s="103">
        <v>7.5</v>
      </c>
      <c r="J123" s="42">
        <v>38</v>
      </c>
      <c r="K123" s="43">
        <v>5</v>
      </c>
      <c r="L123" s="42"/>
    </row>
    <row r="124" spans="1:12" ht="30" x14ac:dyDescent="0.25">
      <c r="A124" s="23"/>
      <c r="B124" s="15"/>
      <c r="C124" s="11"/>
      <c r="D124" s="7"/>
      <c r="E124" s="61" t="s">
        <v>101</v>
      </c>
      <c r="F124" s="127">
        <v>100</v>
      </c>
      <c r="G124" s="125">
        <v>5</v>
      </c>
      <c r="H124" s="125">
        <v>2.5</v>
      </c>
      <c r="I124" s="125">
        <v>8.5</v>
      </c>
      <c r="J124" s="125">
        <v>87</v>
      </c>
      <c r="K124" s="126">
        <v>3</v>
      </c>
      <c r="L124" s="42"/>
    </row>
    <row r="125" spans="1:12" ht="15" x14ac:dyDescent="0.25">
      <c r="A125" s="23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23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24"/>
      <c r="B127" s="17"/>
      <c r="C127" s="8"/>
      <c r="D127" s="18" t="s">
        <v>33</v>
      </c>
      <c r="E127" s="9"/>
      <c r="F127" s="19">
        <f>SUM(F120:F126)</f>
        <v>635</v>
      </c>
      <c r="G127" s="19">
        <f t="shared" ref="G127:J127" si="57">SUM(G120:G126)</f>
        <v>16.11</v>
      </c>
      <c r="H127" s="19">
        <f t="shared" si="57"/>
        <v>17.16</v>
      </c>
      <c r="I127" s="19">
        <f t="shared" si="57"/>
        <v>78.63</v>
      </c>
      <c r="J127" s="19">
        <f t="shared" si="57"/>
        <v>492.07</v>
      </c>
      <c r="K127" s="25"/>
      <c r="L127" s="19">
        <f t="shared" ref="L127" si="58">SUM(L120:L126)</f>
        <v>104.4</v>
      </c>
    </row>
    <row r="128" spans="1:12" ht="15" x14ac:dyDescent="0.25">
      <c r="A128" s="26">
        <f>A120</f>
        <v>2</v>
      </c>
      <c r="B128" s="13">
        <v>7</v>
      </c>
      <c r="C128" s="10" t="s">
        <v>25</v>
      </c>
      <c r="D128" s="7" t="s">
        <v>26</v>
      </c>
      <c r="E128" s="144" t="s">
        <v>43</v>
      </c>
      <c r="F128" s="90">
        <v>60</v>
      </c>
      <c r="G128" s="68">
        <v>0.42</v>
      </c>
      <c r="H128" s="68">
        <v>0.06</v>
      </c>
      <c r="I128" s="68">
        <v>1.1399999999999999</v>
      </c>
      <c r="J128" s="68">
        <v>7</v>
      </c>
      <c r="K128" s="63">
        <v>60</v>
      </c>
      <c r="L128" s="42">
        <v>156.5</v>
      </c>
    </row>
    <row r="129" spans="1:12" ht="15" x14ac:dyDescent="0.25">
      <c r="A129" s="23"/>
      <c r="B129" s="15"/>
      <c r="C129" s="11"/>
      <c r="D129" s="7" t="s">
        <v>27</v>
      </c>
      <c r="E129" s="143" t="s">
        <v>80</v>
      </c>
      <c r="F129" s="86">
        <v>205</v>
      </c>
      <c r="G129" s="42">
        <v>2.5</v>
      </c>
      <c r="H129" s="42">
        <v>4.1100000000000003</v>
      </c>
      <c r="I129" s="42">
        <v>11.02</v>
      </c>
      <c r="J129" s="42">
        <v>81</v>
      </c>
      <c r="K129" s="43">
        <v>85</v>
      </c>
      <c r="L129" s="42"/>
    </row>
    <row r="130" spans="1:12" ht="15" x14ac:dyDescent="0.25">
      <c r="A130" s="23"/>
      <c r="B130" s="15"/>
      <c r="C130" s="11"/>
      <c r="D130" s="7" t="s">
        <v>28</v>
      </c>
      <c r="E130" s="143" t="s">
        <v>136</v>
      </c>
      <c r="F130" s="86">
        <v>90</v>
      </c>
      <c r="G130" s="42">
        <v>10.1</v>
      </c>
      <c r="H130" s="42">
        <v>12</v>
      </c>
      <c r="I130" s="42">
        <v>7.6</v>
      </c>
      <c r="J130" s="42">
        <v>179</v>
      </c>
      <c r="K130" s="43">
        <v>293</v>
      </c>
      <c r="L130" s="42"/>
    </row>
    <row r="131" spans="1:12" ht="15" x14ac:dyDescent="0.25">
      <c r="A131" s="23"/>
      <c r="B131" s="15"/>
      <c r="C131" s="11"/>
      <c r="D131" s="7" t="s">
        <v>29</v>
      </c>
      <c r="E131" s="143" t="s">
        <v>100</v>
      </c>
      <c r="F131" s="86">
        <v>150</v>
      </c>
      <c r="G131" s="42">
        <v>3.7</v>
      </c>
      <c r="H131" s="42">
        <v>6.3</v>
      </c>
      <c r="I131" s="42">
        <v>32.799999999999997</v>
      </c>
      <c r="J131" s="42">
        <v>203</v>
      </c>
      <c r="K131" s="43">
        <v>325</v>
      </c>
      <c r="L131" s="42"/>
    </row>
    <row r="132" spans="1:12" ht="15" x14ac:dyDescent="0.25">
      <c r="A132" s="23"/>
      <c r="B132" s="15"/>
      <c r="C132" s="11"/>
      <c r="D132" s="7" t="s">
        <v>30</v>
      </c>
      <c r="E132" s="145" t="s">
        <v>102</v>
      </c>
      <c r="F132" s="96">
        <v>200</v>
      </c>
      <c r="G132" s="42">
        <v>1.4</v>
      </c>
      <c r="H132" s="42">
        <v>0.2</v>
      </c>
      <c r="I132" s="42">
        <v>26.4</v>
      </c>
      <c r="J132" s="42">
        <v>114</v>
      </c>
      <c r="K132" s="43">
        <v>442</v>
      </c>
      <c r="L132" s="42"/>
    </row>
    <row r="133" spans="1:12" ht="15" x14ac:dyDescent="0.25">
      <c r="A133" s="23"/>
      <c r="B133" s="15"/>
      <c r="C133" s="11"/>
      <c r="D133" s="7" t="s">
        <v>31</v>
      </c>
      <c r="E133" s="61" t="s">
        <v>47</v>
      </c>
      <c r="F133" s="127">
        <v>40</v>
      </c>
      <c r="G133" s="125">
        <v>3.2</v>
      </c>
      <c r="H133" s="125">
        <v>1.84</v>
      </c>
      <c r="I133" s="125">
        <v>20.78</v>
      </c>
      <c r="J133" s="125">
        <v>115</v>
      </c>
      <c r="K133" s="126">
        <v>2</v>
      </c>
      <c r="L133" s="42"/>
    </row>
    <row r="134" spans="1:12" ht="30" x14ac:dyDescent="0.25">
      <c r="A134" s="23"/>
      <c r="B134" s="15"/>
      <c r="C134" s="11"/>
      <c r="D134" s="7" t="s">
        <v>32</v>
      </c>
      <c r="E134" s="61" t="s">
        <v>40</v>
      </c>
      <c r="F134" s="127">
        <v>40</v>
      </c>
      <c r="G134" s="125">
        <v>3.2</v>
      </c>
      <c r="H134" s="125">
        <v>1.7</v>
      </c>
      <c r="I134" s="125">
        <v>13.4</v>
      </c>
      <c r="J134" s="125">
        <v>72</v>
      </c>
      <c r="K134" s="126">
        <v>1</v>
      </c>
      <c r="L134" s="42"/>
    </row>
    <row r="135" spans="1:12" ht="15" x14ac:dyDescent="0.25">
      <c r="A135" s="23"/>
      <c r="B135" s="15"/>
      <c r="C135" s="11"/>
      <c r="D135" s="6"/>
      <c r="E135" s="61"/>
      <c r="F135" s="86"/>
      <c r="G135" s="42"/>
      <c r="H135" s="42"/>
      <c r="I135" s="42"/>
      <c r="J135" s="42"/>
      <c r="K135" s="43"/>
      <c r="L135" s="42"/>
    </row>
    <row r="136" spans="1:12" ht="15" x14ac:dyDescent="0.25">
      <c r="A136" s="23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24"/>
      <c r="B137" s="17"/>
      <c r="C137" s="8"/>
      <c r="D137" s="18" t="s">
        <v>33</v>
      </c>
      <c r="E137" s="9"/>
      <c r="F137" s="19">
        <f>SUM(F128:F136)</f>
        <v>785</v>
      </c>
      <c r="G137" s="19">
        <f t="shared" ref="G137:J137" si="59">SUM(G128:G136)</f>
        <v>24.519999999999996</v>
      </c>
      <c r="H137" s="19">
        <f t="shared" si="59"/>
        <v>26.21</v>
      </c>
      <c r="I137" s="19">
        <f t="shared" si="59"/>
        <v>113.14</v>
      </c>
      <c r="J137" s="19">
        <f t="shared" si="59"/>
        <v>771</v>
      </c>
      <c r="K137" s="25"/>
      <c r="L137" s="19">
        <f t="shared" ref="L137" si="60">SUM(L128:L136)</f>
        <v>156.5</v>
      </c>
    </row>
    <row r="138" spans="1:12" ht="15" customHeight="1" thickBot="1" x14ac:dyDescent="0.25">
      <c r="A138" s="29">
        <f>A120</f>
        <v>2</v>
      </c>
      <c r="B138" s="30">
        <f>B120</f>
        <v>7</v>
      </c>
      <c r="C138" s="153" t="s">
        <v>4</v>
      </c>
      <c r="D138" s="158"/>
      <c r="E138" s="31"/>
      <c r="F138" s="32">
        <f>F127+F137</f>
        <v>1420</v>
      </c>
      <c r="G138" s="32">
        <f t="shared" ref="G138:J138" si="61">G127+G137</f>
        <v>40.629999999999995</v>
      </c>
      <c r="H138" s="32">
        <f t="shared" si="61"/>
        <v>43.370000000000005</v>
      </c>
      <c r="I138" s="32">
        <f t="shared" si="61"/>
        <v>191.76999999999998</v>
      </c>
      <c r="J138" s="32">
        <f t="shared" si="61"/>
        <v>1263.07</v>
      </c>
      <c r="K138" s="32"/>
      <c r="L138" s="32">
        <f t="shared" ref="L138" si="62">L127+L137</f>
        <v>260.89999999999998</v>
      </c>
    </row>
    <row r="139" spans="1:12" ht="15" x14ac:dyDescent="0.25">
      <c r="A139" s="14">
        <v>2</v>
      </c>
      <c r="B139" s="15">
        <v>8</v>
      </c>
      <c r="C139" s="22" t="s">
        <v>20</v>
      </c>
      <c r="D139" s="5" t="s">
        <v>21</v>
      </c>
      <c r="E139" s="73" t="s">
        <v>78</v>
      </c>
      <c r="F139" s="101">
        <v>150</v>
      </c>
      <c r="G139" s="54">
        <v>10.9</v>
      </c>
      <c r="H139" s="54">
        <v>10.9</v>
      </c>
      <c r="I139" s="54">
        <v>37.200000000000003</v>
      </c>
      <c r="J139" s="54">
        <v>290.5</v>
      </c>
      <c r="K139" s="40">
        <v>235</v>
      </c>
      <c r="L139" s="39">
        <v>104.4</v>
      </c>
    </row>
    <row r="140" spans="1:12" ht="15" x14ac:dyDescent="0.25">
      <c r="A140" s="14"/>
      <c r="B140" s="15"/>
      <c r="C140" s="11"/>
      <c r="D140" s="7" t="s">
        <v>22</v>
      </c>
      <c r="E140" s="57" t="s">
        <v>79</v>
      </c>
      <c r="F140" s="86">
        <v>200</v>
      </c>
      <c r="G140" s="55">
        <v>1.52</v>
      </c>
      <c r="H140" s="55">
        <v>1.35</v>
      </c>
      <c r="I140" s="55">
        <v>25.9</v>
      </c>
      <c r="J140" s="55">
        <v>105</v>
      </c>
      <c r="K140" s="43">
        <v>378</v>
      </c>
      <c r="L140" s="42"/>
    </row>
    <row r="141" spans="1:12" ht="15" x14ac:dyDescent="0.25">
      <c r="A141" s="14"/>
      <c r="B141" s="15"/>
      <c r="C141" s="11"/>
      <c r="D141" s="7" t="s">
        <v>23</v>
      </c>
      <c r="E141" s="57" t="s">
        <v>74</v>
      </c>
      <c r="F141" s="86">
        <v>60</v>
      </c>
      <c r="G141" s="55">
        <v>6.5</v>
      </c>
      <c r="H141" s="55">
        <v>7.3</v>
      </c>
      <c r="I141" s="55">
        <v>7.7</v>
      </c>
      <c r="J141" s="55">
        <v>132.9</v>
      </c>
      <c r="K141" s="43">
        <v>3</v>
      </c>
      <c r="L141" s="42"/>
    </row>
    <row r="142" spans="1:12" ht="15.75" customHeight="1" x14ac:dyDescent="0.25">
      <c r="A142" s="14"/>
      <c r="B142" s="15"/>
      <c r="C142" s="11"/>
      <c r="D142" s="7" t="s">
        <v>24</v>
      </c>
      <c r="E142" s="57" t="s">
        <v>51</v>
      </c>
      <c r="F142" s="94">
        <v>100</v>
      </c>
      <c r="G142" s="55">
        <v>0.44</v>
      </c>
      <c r="H142" s="55">
        <v>0.44</v>
      </c>
      <c r="I142" s="55">
        <v>10.78</v>
      </c>
      <c r="J142" s="55">
        <v>51.7</v>
      </c>
      <c r="K142" s="43">
        <v>338</v>
      </c>
      <c r="L142" s="42"/>
    </row>
    <row r="143" spans="1:12" ht="15" x14ac:dyDescent="0.25">
      <c r="A143" s="14"/>
      <c r="B143" s="15"/>
      <c r="C143" s="11"/>
      <c r="D143" s="7"/>
      <c r="E143" s="57"/>
      <c r="F143" s="94"/>
      <c r="G143" s="55"/>
      <c r="H143" s="55"/>
      <c r="I143" s="55"/>
      <c r="J143" s="55"/>
      <c r="K143" s="43"/>
      <c r="L143" s="42"/>
    </row>
    <row r="144" spans="1:12" ht="15" x14ac:dyDescent="0.25">
      <c r="A144" s="14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14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16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63">SUM(G139:G145)</f>
        <v>19.360000000000003</v>
      </c>
      <c r="H146" s="19">
        <f t="shared" si="63"/>
        <v>19.990000000000002</v>
      </c>
      <c r="I146" s="19">
        <f t="shared" si="63"/>
        <v>81.58</v>
      </c>
      <c r="J146" s="19">
        <f t="shared" si="63"/>
        <v>580.1</v>
      </c>
      <c r="K146" s="25"/>
      <c r="L146" s="19">
        <f t="shared" ref="L146" si="64">SUM(L139:L145)</f>
        <v>104.4</v>
      </c>
    </row>
    <row r="147" spans="1:12" ht="15" x14ac:dyDescent="0.25">
      <c r="A147" s="13">
        <f>A139</f>
        <v>2</v>
      </c>
      <c r="B147" s="13">
        <v>8</v>
      </c>
      <c r="C147" s="10" t="s">
        <v>25</v>
      </c>
      <c r="D147" s="7" t="s">
        <v>26</v>
      </c>
      <c r="E147" s="146" t="s">
        <v>137</v>
      </c>
      <c r="F147" s="90">
        <v>80</v>
      </c>
      <c r="G147" s="104">
        <v>1.28</v>
      </c>
      <c r="H147" s="104">
        <v>4.08</v>
      </c>
      <c r="I147" s="105">
        <v>6.16</v>
      </c>
      <c r="J147" s="104">
        <v>66.400000000000006</v>
      </c>
      <c r="K147" s="43">
        <v>40</v>
      </c>
      <c r="L147" s="42">
        <v>156.5</v>
      </c>
    </row>
    <row r="148" spans="1:12" ht="15" x14ac:dyDescent="0.25">
      <c r="A148" s="14"/>
      <c r="B148" s="15"/>
      <c r="C148" s="11"/>
      <c r="D148" s="7" t="s">
        <v>27</v>
      </c>
      <c r="E148" s="70" t="s">
        <v>67</v>
      </c>
      <c r="F148" s="86">
        <v>215</v>
      </c>
      <c r="G148" s="95">
        <v>5.12</v>
      </c>
      <c r="H148" s="95">
        <v>3.6</v>
      </c>
      <c r="I148" s="106">
        <v>16.88</v>
      </c>
      <c r="J148" s="95">
        <v>112.8</v>
      </c>
      <c r="K148" s="43" t="s">
        <v>68</v>
      </c>
      <c r="L148" s="42"/>
    </row>
    <row r="149" spans="1:12" ht="15" x14ac:dyDescent="0.25">
      <c r="A149" s="14"/>
      <c r="B149" s="15"/>
      <c r="C149" s="11"/>
      <c r="D149" s="7" t="s">
        <v>28</v>
      </c>
      <c r="E149" s="147" t="s">
        <v>138</v>
      </c>
      <c r="F149" s="86">
        <v>100</v>
      </c>
      <c r="G149" s="95">
        <v>12.28</v>
      </c>
      <c r="H149" s="95">
        <v>9.4</v>
      </c>
      <c r="I149" s="106">
        <v>8.89</v>
      </c>
      <c r="J149" s="95">
        <v>235.75</v>
      </c>
      <c r="K149" s="43">
        <v>237</v>
      </c>
      <c r="L149" s="42"/>
    </row>
    <row r="150" spans="1:12" ht="15" x14ac:dyDescent="0.25">
      <c r="A150" s="14"/>
      <c r="B150" s="15"/>
      <c r="C150" s="11"/>
      <c r="D150" s="7" t="s">
        <v>29</v>
      </c>
      <c r="E150" s="70" t="s">
        <v>69</v>
      </c>
      <c r="F150" s="86">
        <v>150</v>
      </c>
      <c r="G150" s="95">
        <v>3.1</v>
      </c>
      <c r="H150" s="95">
        <v>5.4</v>
      </c>
      <c r="I150" s="106">
        <v>20.3</v>
      </c>
      <c r="J150" s="95">
        <v>141</v>
      </c>
      <c r="K150" s="43">
        <v>335</v>
      </c>
      <c r="L150" s="42"/>
    </row>
    <row r="151" spans="1:12" ht="15" x14ac:dyDescent="0.25">
      <c r="A151" s="14"/>
      <c r="B151" s="15"/>
      <c r="C151" s="11"/>
      <c r="D151" s="7" t="s">
        <v>30</v>
      </c>
      <c r="E151" s="70" t="s">
        <v>70</v>
      </c>
      <c r="F151" s="86">
        <v>200</v>
      </c>
      <c r="G151" s="95">
        <v>0.5</v>
      </c>
      <c r="H151" s="95">
        <v>0.1</v>
      </c>
      <c r="I151" s="106">
        <v>28.1</v>
      </c>
      <c r="J151" s="95">
        <v>116</v>
      </c>
      <c r="K151" s="43">
        <v>401</v>
      </c>
      <c r="L151" s="42"/>
    </row>
    <row r="152" spans="1:12" ht="15" x14ac:dyDescent="0.25">
      <c r="A152" s="14"/>
      <c r="B152" s="15"/>
      <c r="C152" s="11"/>
      <c r="D152" s="7" t="s">
        <v>31</v>
      </c>
      <c r="E152" s="71" t="s">
        <v>71</v>
      </c>
      <c r="F152" s="86">
        <v>15</v>
      </c>
      <c r="G152" s="95">
        <v>1.2</v>
      </c>
      <c r="H152" s="95">
        <v>0.69</v>
      </c>
      <c r="I152" s="106">
        <v>7.8</v>
      </c>
      <c r="J152" s="95">
        <v>43.1</v>
      </c>
      <c r="K152" s="43">
        <v>2</v>
      </c>
      <c r="L152" s="42"/>
    </row>
    <row r="153" spans="1:12" ht="30" x14ac:dyDescent="0.25">
      <c r="A153" s="14"/>
      <c r="B153" s="15"/>
      <c r="C153" s="11"/>
      <c r="D153" s="7" t="s">
        <v>32</v>
      </c>
      <c r="E153" s="71" t="s">
        <v>72</v>
      </c>
      <c r="F153" s="127">
        <v>20</v>
      </c>
      <c r="G153" s="124">
        <v>1.6</v>
      </c>
      <c r="H153" s="124">
        <v>0.85</v>
      </c>
      <c r="I153" s="148">
        <v>6.7</v>
      </c>
      <c r="J153" s="124">
        <v>36</v>
      </c>
      <c r="K153" s="126">
        <v>1</v>
      </c>
      <c r="L153" s="42"/>
    </row>
    <row r="154" spans="1:12" ht="15" x14ac:dyDescent="0.25">
      <c r="A154" s="14"/>
      <c r="B154" s="15"/>
      <c r="C154" s="11"/>
      <c r="D154" s="58" t="s">
        <v>53</v>
      </c>
      <c r="E154" s="72" t="s">
        <v>73</v>
      </c>
      <c r="F154" s="96">
        <v>40</v>
      </c>
      <c r="G154" s="107">
        <v>1.5</v>
      </c>
      <c r="H154" s="107">
        <v>2.35</v>
      </c>
      <c r="I154" s="108">
        <v>13.4</v>
      </c>
      <c r="J154" s="107">
        <v>66.5</v>
      </c>
      <c r="K154" s="43">
        <v>25</v>
      </c>
      <c r="L154" s="42"/>
    </row>
    <row r="155" spans="1:12" ht="15" x14ac:dyDescent="0.25">
      <c r="A155" s="14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16"/>
      <c r="B156" s="17"/>
      <c r="C156" s="8"/>
      <c r="D156" s="18" t="s">
        <v>33</v>
      </c>
      <c r="E156" s="9"/>
      <c r="F156" s="19">
        <f>SUM(F147:F155)</f>
        <v>820</v>
      </c>
      <c r="G156" s="19">
        <f t="shared" ref="G156:J156" si="65">SUM(G147:G155)</f>
        <v>26.580000000000002</v>
      </c>
      <c r="H156" s="19">
        <f t="shared" si="65"/>
        <v>26.470000000000002</v>
      </c>
      <c r="I156" s="19">
        <f t="shared" si="65"/>
        <v>108.23000000000002</v>
      </c>
      <c r="J156" s="19">
        <f t="shared" si="65"/>
        <v>817.55000000000007</v>
      </c>
      <c r="K156" s="25"/>
      <c r="L156" s="19">
        <f t="shared" ref="L156" si="66">SUM(L147:L155)</f>
        <v>156.5</v>
      </c>
    </row>
    <row r="157" spans="1:12" ht="13.5" thickBot="1" x14ac:dyDescent="0.25">
      <c r="A157" s="33">
        <f>A139</f>
        <v>2</v>
      </c>
      <c r="B157" s="33">
        <f>B139</f>
        <v>8</v>
      </c>
      <c r="C157" s="153" t="s">
        <v>4</v>
      </c>
      <c r="D157" s="154"/>
      <c r="E157" s="31"/>
      <c r="F157" s="32">
        <f>F146+F156</f>
        <v>1330</v>
      </c>
      <c r="G157" s="32">
        <f t="shared" ref="G157:J157" si="67">G146+G156</f>
        <v>45.940000000000005</v>
      </c>
      <c r="H157" s="32">
        <f t="shared" si="67"/>
        <v>46.460000000000008</v>
      </c>
      <c r="I157" s="32">
        <f t="shared" si="67"/>
        <v>189.81</v>
      </c>
      <c r="J157" s="32">
        <f t="shared" si="67"/>
        <v>1397.65</v>
      </c>
      <c r="K157" s="32"/>
      <c r="L157" s="32">
        <f t="shared" ref="L157" si="68">L146+L156</f>
        <v>260.89999999999998</v>
      </c>
    </row>
    <row r="158" spans="1:12" ht="15" x14ac:dyDescent="0.25">
      <c r="A158" s="20">
        <v>2</v>
      </c>
      <c r="B158" s="21">
        <v>9</v>
      </c>
      <c r="C158" s="22" t="s">
        <v>20</v>
      </c>
      <c r="D158" s="5" t="s">
        <v>21</v>
      </c>
      <c r="E158" s="59" t="s">
        <v>63</v>
      </c>
      <c r="F158" s="101">
        <v>150</v>
      </c>
      <c r="G158" s="54">
        <v>11.6</v>
      </c>
      <c r="H158" s="85">
        <v>12.1</v>
      </c>
      <c r="I158" s="109">
        <v>24.56</v>
      </c>
      <c r="J158" s="54">
        <v>313.10000000000002</v>
      </c>
      <c r="K158" s="40">
        <v>206</v>
      </c>
      <c r="L158" s="39">
        <v>104.4</v>
      </c>
    </row>
    <row r="159" spans="1:12" ht="30" x14ac:dyDescent="0.25">
      <c r="A159" s="23"/>
      <c r="B159" s="15"/>
      <c r="C159" s="11"/>
      <c r="D159" s="58" t="s">
        <v>26</v>
      </c>
      <c r="E159" s="61" t="s">
        <v>64</v>
      </c>
      <c r="F159" s="127">
        <v>60</v>
      </c>
      <c r="G159" s="131">
        <v>0.54</v>
      </c>
      <c r="H159" s="131">
        <v>5.0599999999999996</v>
      </c>
      <c r="I159" s="131">
        <v>1.04</v>
      </c>
      <c r="J159" s="131">
        <v>63.6</v>
      </c>
      <c r="K159" s="126">
        <v>23</v>
      </c>
      <c r="L159" s="42"/>
    </row>
    <row r="160" spans="1:12" ht="15" x14ac:dyDescent="0.25">
      <c r="A160" s="23"/>
      <c r="B160" s="15"/>
      <c r="C160" s="11"/>
      <c r="D160" s="7" t="s">
        <v>22</v>
      </c>
      <c r="E160" s="61" t="s">
        <v>65</v>
      </c>
      <c r="F160" s="127">
        <v>205</v>
      </c>
      <c r="G160" s="131">
        <v>0.3</v>
      </c>
      <c r="H160" s="131">
        <v>0.1</v>
      </c>
      <c r="I160" s="131">
        <v>15.2</v>
      </c>
      <c r="J160" s="131">
        <v>62</v>
      </c>
      <c r="K160" s="126">
        <v>431</v>
      </c>
      <c r="L160" s="42"/>
    </row>
    <row r="161" spans="1:12" ht="30" x14ac:dyDescent="0.25">
      <c r="A161" s="23"/>
      <c r="B161" s="15"/>
      <c r="C161" s="11"/>
      <c r="D161" s="7" t="s">
        <v>23</v>
      </c>
      <c r="E161" s="61" t="s">
        <v>40</v>
      </c>
      <c r="F161" s="127">
        <v>15</v>
      </c>
      <c r="G161" s="131">
        <v>1.2</v>
      </c>
      <c r="H161" s="131">
        <v>0.63</v>
      </c>
      <c r="I161" s="131">
        <v>5.0250000000000004</v>
      </c>
      <c r="J161" s="131">
        <v>27</v>
      </c>
      <c r="K161" s="126">
        <v>1</v>
      </c>
      <c r="L161" s="42"/>
    </row>
    <row r="162" spans="1:12" ht="15" x14ac:dyDescent="0.25">
      <c r="A162" s="23"/>
      <c r="B162" s="15"/>
      <c r="C162" s="11"/>
      <c r="D162" s="7" t="s">
        <v>24</v>
      </c>
      <c r="E162" s="61" t="s">
        <v>66</v>
      </c>
      <c r="F162" s="86">
        <v>180</v>
      </c>
      <c r="G162" s="55">
        <v>2.7</v>
      </c>
      <c r="H162" s="55">
        <v>0.9</v>
      </c>
      <c r="I162" s="55">
        <v>37.799999999999997</v>
      </c>
      <c r="J162" s="55">
        <v>94.7</v>
      </c>
      <c r="K162" s="43">
        <v>6</v>
      </c>
      <c r="L162" s="42"/>
    </row>
    <row r="163" spans="1:12" ht="15" x14ac:dyDescent="0.25">
      <c r="A163" s="23"/>
      <c r="B163" s="15"/>
      <c r="C163" s="11"/>
      <c r="D163" s="6"/>
      <c r="E163" s="61"/>
      <c r="F163" s="127"/>
      <c r="G163" s="125"/>
      <c r="H163" s="125"/>
      <c r="I163" s="125"/>
      <c r="J163" s="125"/>
      <c r="K163" s="126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49">
        <f>SUM(F158:F164)</f>
        <v>610</v>
      </c>
      <c r="G165" s="19">
        <f t="shared" ref="G165:J165" si="69">SUM(G158:G164)</f>
        <v>16.34</v>
      </c>
      <c r="H165" s="19">
        <f t="shared" si="69"/>
        <v>18.79</v>
      </c>
      <c r="I165" s="19">
        <f t="shared" si="69"/>
        <v>83.625</v>
      </c>
      <c r="J165" s="19">
        <f t="shared" si="69"/>
        <v>560.40000000000009</v>
      </c>
      <c r="K165" s="25"/>
      <c r="L165" s="19">
        <f t="shared" ref="L165" si="70">SUM(L158:L164)</f>
        <v>104.4</v>
      </c>
    </row>
    <row r="166" spans="1:12" ht="15" x14ac:dyDescent="0.25">
      <c r="A166" s="26">
        <f>A158</f>
        <v>2</v>
      </c>
      <c r="B166" s="13">
        <v>9</v>
      </c>
      <c r="C166" s="10" t="s">
        <v>25</v>
      </c>
      <c r="D166" s="7" t="s">
        <v>26</v>
      </c>
      <c r="E166" s="64" t="s">
        <v>58</v>
      </c>
      <c r="F166" s="90">
        <v>60</v>
      </c>
      <c r="G166" s="42">
        <v>0.86</v>
      </c>
      <c r="H166" s="42">
        <v>3.18</v>
      </c>
      <c r="I166" s="42">
        <v>5.28</v>
      </c>
      <c r="J166" s="42">
        <v>53.8</v>
      </c>
      <c r="K166" s="110" t="s">
        <v>59</v>
      </c>
      <c r="L166" s="42">
        <v>156.5</v>
      </c>
    </row>
    <row r="167" spans="1:12" ht="15" x14ac:dyDescent="0.25">
      <c r="A167" s="23"/>
      <c r="B167" s="15"/>
      <c r="C167" s="11"/>
      <c r="D167" s="7" t="s">
        <v>27</v>
      </c>
      <c r="E167" s="61" t="s">
        <v>60</v>
      </c>
      <c r="F167" s="86">
        <v>205</v>
      </c>
      <c r="G167" s="93">
        <v>2.5</v>
      </c>
      <c r="H167" s="93">
        <v>4.5</v>
      </c>
      <c r="I167" s="42">
        <v>6.43</v>
      </c>
      <c r="J167" s="42">
        <v>77.2</v>
      </c>
      <c r="K167" s="43">
        <v>84</v>
      </c>
      <c r="L167" s="42"/>
    </row>
    <row r="168" spans="1:12" ht="15" x14ac:dyDescent="0.25">
      <c r="A168" s="23"/>
      <c r="B168" s="15"/>
      <c r="C168" s="11"/>
      <c r="D168" s="7" t="s">
        <v>28</v>
      </c>
      <c r="E168" s="61" t="s">
        <v>61</v>
      </c>
      <c r="F168" s="86">
        <v>240</v>
      </c>
      <c r="G168" s="93">
        <v>12.15</v>
      </c>
      <c r="H168" s="93">
        <v>13.85</v>
      </c>
      <c r="I168" s="42">
        <v>33.799999999999997</v>
      </c>
      <c r="J168" s="42">
        <v>324.60000000000002</v>
      </c>
      <c r="K168" s="43">
        <v>304</v>
      </c>
      <c r="L168" s="42"/>
    </row>
    <row r="169" spans="1:12" ht="15" x14ac:dyDescent="0.25">
      <c r="A169" s="23"/>
      <c r="B169" s="15"/>
      <c r="C169" s="11"/>
      <c r="D169" s="7" t="s">
        <v>30</v>
      </c>
      <c r="E169" s="65" t="s">
        <v>62</v>
      </c>
      <c r="F169" s="96">
        <v>200</v>
      </c>
      <c r="G169" s="55">
        <v>1</v>
      </c>
      <c r="H169" s="42">
        <v>0.2</v>
      </c>
      <c r="I169" s="42">
        <v>19.8</v>
      </c>
      <c r="J169" s="66">
        <v>86</v>
      </c>
      <c r="K169" s="43">
        <v>442</v>
      </c>
      <c r="L169" s="42"/>
    </row>
    <row r="170" spans="1:12" ht="15" x14ac:dyDescent="0.25">
      <c r="A170" s="23"/>
      <c r="B170" s="15"/>
      <c r="C170" s="11"/>
      <c r="D170" s="7" t="s">
        <v>31</v>
      </c>
      <c r="E170" s="61" t="s">
        <v>47</v>
      </c>
      <c r="F170" s="86">
        <v>40</v>
      </c>
      <c r="G170" s="93">
        <v>3.2</v>
      </c>
      <c r="H170" s="93">
        <v>1.85</v>
      </c>
      <c r="I170" s="111">
        <v>20.78</v>
      </c>
      <c r="J170" s="112">
        <v>115</v>
      </c>
      <c r="K170" s="67" t="s">
        <v>139</v>
      </c>
      <c r="L170" s="42"/>
    </row>
    <row r="171" spans="1:12" ht="30" x14ac:dyDescent="0.25">
      <c r="A171" s="23"/>
      <c r="B171" s="15"/>
      <c r="C171" s="11"/>
      <c r="D171" s="7" t="s">
        <v>32</v>
      </c>
      <c r="E171" s="61" t="s">
        <v>40</v>
      </c>
      <c r="F171" s="86">
        <v>40</v>
      </c>
      <c r="G171" s="95">
        <v>3.2</v>
      </c>
      <c r="H171" s="95">
        <v>1.7</v>
      </c>
      <c r="I171" s="102">
        <v>13.4</v>
      </c>
      <c r="J171" s="113">
        <v>72</v>
      </c>
      <c r="K171" s="43">
        <v>1</v>
      </c>
      <c r="L171" s="43"/>
    </row>
    <row r="172" spans="1:12" ht="30" x14ac:dyDescent="0.25">
      <c r="A172" s="23"/>
      <c r="B172" s="15"/>
      <c r="C172" s="11"/>
      <c r="D172" s="58"/>
      <c r="E172" s="61" t="s">
        <v>52</v>
      </c>
      <c r="F172" s="86">
        <v>100</v>
      </c>
      <c r="G172" s="62">
        <v>5</v>
      </c>
      <c r="H172" s="68">
        <v>2.5</v>
      </c>
      <c r="I172" s="68">
        <v>8.5</v>
      </c>
      <c r="J172" s="69">
        <v>87</v>
      </c>
      <c r="K172" s="63">
        <v>3</v>
      </c>
      <c r="L172" s="42"/>
    </row>
    <row r="173" spans="1:12" ht="15" x14ac:dyDescent="0.25">
      <c r="A173" s="23"/>
      <c r="B173" s="15"/>
      <c r="C173" s="11"/>
      <c r="D173" s="58"/>
      <c r="E173" s="61"/>
      <c r="F173" s="86"/>
      <c r="G173" s="62"/>
      <c r="H173" s="68"/>
      <c r="I173" s="68"/>
      <c r="J173" s="69"/>
      <c r="K173" s="6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885</v>
      </c>
      <c r="G175" s="19">
        <f t="shared" ref="G175:J175" si="71">SUM(G166:G174)</f>
        <v>27.909999999999997</v>
      </c>
      <c r="H175" s="19">
        <f t="shared" si="71"/>
        <v>27.78</v>
      </c>
      <c r="I175" s="19">
        <f t="shared" si="71"/>
        <v>107.99000000000001</v>
      </c>
      <c r="J175" s="19">
        <f t="shared" si="71"/>
        <v>815.6</v>
      </c>
      <c r="K175" s="25"/>
      <c r="L175" s="19">
        <f t="shared" ref="L175" si="72">SUM(L166:L174)</f>
        <v>156.5</v>
      </c>
    </row>
    <row r="176" spans="1:12" ht="13.5" thickBot="1" x14ac:dyDescent="0.25">
      <c r="A176" s="29">
        <f>A158</f>
        <v>2</v>
      </c>
      <c r="B176" s="30">
        <f>B158</f>
        <v>9</v>
      </c>
      <c r="C176" s="153" t="s">
        <v>4</v>
      </c>
      <c r="D176" s="154"/>
      <c r="E176" s="31"/>
      <c r="F176" s="32">
        <f>F165+F175</f>
        <v>1495</v>
      </c>
      <c r="G176" s="32">
        <f t="shared" ref="G176:J176" si="73">G165+G175</f>
        <v>44.25</v>
      </c>
      <c r="H176" s="32">
        <f t="shared" si="73"/>
        <v>46.57</v>
      </c>
      <c r="I176" s="32">
        <f t="shared" si="73"/>
        <v>191.61500000000001</v>
      </c>
      <c r="J176" s="32">
        <f t="shared" si="73"/>
        <v>1376</v>
      </c>
      <c r="K176" s="32"/>
      <c r="L176" s="32">
        <f t="shared" ref="L176" si="74">L165+L175</f>
        <v>260.89999999999998</v>
      </c>
    </row>
    <row r="177" spans="1:12" ht="15" x14ac:dyDescent="0.25">
      <c r="A177" s="20">
        <v>2</v>
      </c>
      <c r="B177" s="21">
        <v>10</v>
      </c>
      <c r="C177" s="22" t="s">
        <v>20</v>
      </c>
      <c r="D177" s="5" t="s">
        <v>21</v>
      </c>
      <c r="E177" s="59" t="s">
        <v>48</v>
      </c>
      <c r="F177" s="101">
        <v>170</v>
      </c>
      <c r="G177" s="114">
        <v>5.27</v>
      </c>
      <c r="H177" s="114">
        <v>8.5</v>
      </c>
      <c r="I177" s="115">
        <v>22.78</v>
      </c>
      <c r="J177" s="54">
        <v>190.4</v>
      </c>
      <c r="K177" s="40">
        <v>190</v>
      </c>
      <c r="L177" s="39">
        <v>104.4</v>
      </c>
    </row>
    <row r="178" spans="1:12" ht="15" x14ac:dyDescent="0.25">
      <c r="A178" s="23"/>
      <c r="B178" s="15"/>
      <c r="C178" s="11"/>
      <c r="D178" s="58" t="s">
        <v>23</v>
      </c>
      <c r="E178" s="60" t="s">
        <v>49</v>
      </c>
      <c r="F178" s="88">
        <v>60</v>
      </c>
      <c r="G178" s="93">
        <v>2.6</v>
      </c>
      <c r="H178" s="93">
        <v>5</v>
      </c>
      <c r="I178" s="116">
        <v>15.1</v>
      </c>
      <c r="J178" s="55">
        <v>88.4</v>
      </c>
      <c r="K178" s="43">
        <v>209</v>
      </c>
      <c r="L178" s="42"/>
    </row>
    <row r="179" spans="1:12" ht="15" x14ac:dyDescent="0.25">
      <c r="A179" s="23"/>
      <c r="B179" s="15"/>
      <c r="C179" s="11"/>
      <c r="D179" s="7" t="s">
        <v>22</v>
      </c>
      <c r="E179" s="61" t="s">
        <v>50</v>
      </c>
      <c r="F179" s="86">
        <v>200</v>
      </c>
      <c r="G179" s="95">
        <v>2.9</v>
      </c>
      <c r="H179" s="95">
        <v>2.5</v>
      </c>
      <c r="I179" s="117">
        <v>19.8</v>
      </c>
      <c r="J179" s="55">
        <v>134</v>
      </c>
      <c r="K179" s="43">
        <v>433</v>
      </c>
      <c r="L179" s="42"/>
    </row>
    <row r="180" spans="1:12" ht="30" x14ac:dyDescent="0.25">
      <c r="A180" s="23"/>
      <c r="B180" s="15"/>
      <c r="C180" s="11"/>
      <c r="D180" s="7" t="s">
        <v>23</v>
      </c>
      <c r="E180" s="61" t="s">
        <v>40</v>
      </c>
      <c r="F180" s="86">
        <v>20</v>
      </c>
      <c r="G180" s="93">
        <v>1.6</v>
      </c>
      <c r="H180" s="93">
        <v>0.85</v>
      </c>
      <c r="I180" s="116">
        <v>6.7</v>
      </c>
      <c r="J180" s="55">
        <v>36</v>
      </c>
      <c r="K180" s="43" t="s">
        <v>42</v>
      </c>
      <c r="L180" s="42"/>
    </row>
    <row r="181" spans="1:12" ht="15" x14ac:dyDescent="0.25">
      <c r="A181" s="23"/>
      <c r="B181" s="15"/>
      <c r="C181" s="11"/>
      <c r="D181" s="7" t="s">
        <v>24</v>
      </c>
      <c r="E181" s="61" t="s">
        <v>51</v>
      </c>
      <c r="F181" s="86">
        <v>100</v>
      </c>
      <c r="G181" s="93">
        <v>0.44</v>
      </c>
      <c r="H181" s="93">
        <v>0.44</v>
      </c>
      <c r="I181" s="116">
        <v>10.78</v>
      </c>
      <c r="J181" s="55">
        <v>51.7</v>
      </c>
      <c r="K181" s="43">
        <v>338</v>
      </c>
      <c r="L181" s="42"/>
    </row>
    <row r="182" spans="1:12" ht="30" x14ac:dyDescent="0.25">
      <c r="A182" s="23"/>
      <c r="B182" s="15"/>
      <c r="C182" s="11"/>
      <c r="D182" s="58"/>
      <c r="E182" s="61" t="s">
        <v>52</v>
      </c>
      <c r="F182" s="86">
        <v>100</v>
      </c>
      <c r="G182" s="93">
        <v>5</v>
      </c>
      <c r="H182" s="93">
        <v>2.5</v>
      </c>
      <c r="I182" s="116">
        <v>8.5</v>
      </c>
      <c r="J182" s="62">
        <v>87</v>
      </c>
      <c r="K182" s="63" t="s">
        <v>42</v>
      </c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650</v>
      </c>
      <c r="G184" s="19">
        <f t="shared" ref="G184:J184" si="75">SUM(G177:G183)</f>
        <v>17.809999999999999</v>
      </c>
      <c r="H184" s="19">
        <f t="shared" si="75"/>
        <v>19.790000000000003</v>
      </c>
      <c r="I184" s="19">
        <f t="shared" si="75"/>
        <v>83.660000000000011</v>
      </c>
      <c r="J184" s="19">
        <f t="shared" si="75"/>
        <v>587.5</v>
      </c>
      <c r="K184" s="25"/>
      <c r="L184" s="19">
        <f t="shared" ref="L184" si="76">SUM(L177:L183)</f>
        <v>104.4</v>
      </c>
    </row>
    <row r="185" spans="1:12" ht="15" x14ac:dyDescent="0.25">
      <c r="A185" s="26">
        <f>A177</f>
        <v>2</v>
      </c>
      <c r="B185" s="13">
        <v>10</v>
      </c>
      <c r="C185" s="10" t="s">
        <v>25</v>
      </c>
      <c r="D185" s="7" t="s">
        <v>26</v>
      </c>
      <c r="E185" s="64" t="s">
        <v>54</v>
      </c>
      <c r="F185" s="90">
        <v>60</v>
      </c>
      <c r="G185" s="91">
        <v>0.6</v>
      </c>
      <c r="H185" s="91">
        <v>0.2</v>
      </c>
      <c r="I185" s="118">
        <v>2.2000000000000002</v>
      </c>
      <c r="J185" s="91">
        <v>14.4</v>
      </c>
      <c r="K185" s="43">
        <v>71</v>
      </c>
      <c r="L185" s="42">
        <v>156.5</v>
      </c>
    </row>
    <row r="186" spans="1:12" ht="15" x14ac:dyDescent="0.25">
      <c r="A186" s="23"/>
      <c r="B186" s="15"/>
      <c r="C186" s="11"/>
      <c r="D186" s="7" t="s">
        <v>27</v>
      </c>
      <c r="E186" s="61" t="s">
        <v>55</v>
      </c>
      <c r="F186" s="86">
        <v>205</v>
      </c>
      <c r="G186" s="93">
        <v>2.29</v>
      </c>
      <c r="H186" s="93">
        <v>4.1500000000000004</v>
      </c>
      <c r="I186" s="116">
        <v>13.62</v>
      </c>
      <c r="J186" s="93">
        <v>101.7</v>
      </c>
      <c r="K186" s="43">
        <v>91</v>
      </c>
      <c r="L186" s="42"/>
    </row>
    <row r="187" spans="1:12" ht="15" x14ac:dyDescent="0.25">
      <c r="A187" s="23"/>
      <c r="B187" s="15"/>
      <c r="C187" s="11"/>
      <c r="D187" s="7" t="s">
        <v>28</v>
      </c>
      <c r="E187" s="61" t="s">
        <v>56</v>
      </c>
      <c r="F187" s="86">
        <v>110</v>
      </c>
      <c r="G187" s="93">
        <v>14.7</v>
      </c>
      <c r="H187" s="93">
        <v>13.75</v>
      </c>
      <c r="I187" s="116">
        <v>29.4</v>
      </c>
      <c r="J187" s="93">
        <v>251.6</v>
      </c>
      <c r="K187" s="43">
        <v>282</v>
      </c>
      <c r="L187" s="42"/>
    </row>
    <row r="188" spans="1:12" ht="15" x14ac:dyDescent="0.25">
      <c r="A188" s="23"/>
      <c r="B188" s="15"/>
      <c r="C188" s="11"/>
      <c r="D188" s="7" t="s">
        <v>29</v>
      </c>
      <c r="E188" s="57" t="s">
        <v>57</v>
      </c>
      <c r="F188" s="94">
        <v>150</v>
      </c>
      <c r="G188" s="95">
        <v>3.5</v>
      </c>
      <c r="H188" s="95">
        <v>6.7</v>
      </c>
      <c r="I188" s="117">
        <v>11.5</v>
      </c>
      <c r="J188" s="95">
        <v>119</v>
      </c>
      <c r="K188" s="43">
        <v>350</v>
      </c>
      <c r="L188" s="42"/>
    </row>
    <row r="189" spans="1:12" ht="15" x14ac:dyDescent="0.25">
      <c r="A189" s="23"/>
      <c r="B189" s="15"/>
      <c r="C189" s="11"/>
      <c r="D189" s="7" t="s">
        <v>30</v>
      </c>
      <c r="E189" s="150" t="s">
        <v>140</v>
      </c>
      <c r="F189" s="96">
        <v>200</v>
      </c>
      <c r="G189" s="119">
        <v>0.1</v>
      </c>
      <c r="H189" s="119">
        <v>0.1</v>
      </c>
      <c r="I189" s="120">
        <v>29.2</v>
      </c>
      <c r="J189" s="119">
        <v>118</v>
      </c>
      <c r="K189" s="43">
        <v>442</v>
      </c>
      <c r="L189" s="42"/>
    </row>
    <row r="190" spans="1:12" ht="15" x14ac:dyDescent="0.25">
      <c r="A190" s="23"/>
      <c r="B190" s="15"/>
      <c r="C190" s="11"/>
      <c r="D190" s="7" t="s">
        <v>31</v>
      </c>
      <c r="E190" s="61" t="s">
        <v>47</v>
      </c>
      <c r="F190" s="86">
        <v>40</v>
      </c>
      <c r="G190" s="93">
        <v>3.2</v>
      </c>
      <c r="H190" s="93">
        <v>1.85</v>
      </c>
      <c r="I190" s="116">
        <v>20.78</v>
      </c>
      <c r="J190" s="93">
        <v>115</v>
      </c>
      <c r="K190" s="43">
        <v>2</v>
      </c>
      <c r="L190" s="42"/>
    </row>
    <row r="191" spans="1:12" ht="30" x14ac:dyDescent="0.25">
      <c r="A191" s="23"/>
      <c r="B191" s="15"/>
      <c r="C191" s="11"/>
      <c r="D191" s="7" t="s">
        <v>32</v>
      </c>
      <c r="E191" s="61" t="s">
        <v>40</v>
      </c>
      <c r="F191" s="86">
        <v>20</v>
      </c>
      <c r="G191" s="93">
        <v>1.6</v>
      </c>
      <c r="H191" s="93">
        <v>0.85</v>
      </c>
      <c r="I191" s="116">
        <v>6.7</v>
      </c>
      <c r="J191" s="93">
        <v>36</v>
      </c>
      <c r="K191" s="43">
        <v>1</v>
      </c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785</v>
      </c>
      <c r="G194" s="19">
        <f t="shared" ref="G194:J194" si="77">SUM(G185:G193)</f>
        <v>25.990000000000002</v>
      </c>
      <c r="H194" s="19">
        <f t="shared" si="77"/>
        <v>27.600000000000005</v>
      </c>
      <c r="I194" s="19">
        <f t="shared" si="77"/>
        <v>113.4</v>
      </c>
      <c r="J194" s="19">
        <f t="shared" si="77"/>
        <v>755.7</v>
      </c>
      <c r="K194" s="25"/>
      <c r="L194" s="19">
        <f t="shared" ref="L194" si="78">SUM(L185:L193)</f>
        <v>156.5</v>
      </c>
    </row>
    <row r="195" spans="1:12" ht="13.5" thickBot="1" x14ac:dyDescent="0.25">
      <c r="A195" s="29">
        <f>A177</f>
        <v>2</v>
      </c>
      <c r="B195" s="30">
        <f>B177</f>
        <v>10</v>
      </c>
      <c r="C195" s="153" t="s">
        <v>4</v>
      </c>
      <c r="D195" s="154"/>
      <c r="E195" s="31"/>
      <c r="F195" s="32">
        <f>F184+F194</f>
        <v>1435</v>
      </c>
      <c r="G195" s="32">
        <f t="shared" ref="G195:J195" si="79">G184+G194</f>
        <v>43.8</v>
      </c>
      <c r="H195" s="32">
        <f t="shared" si="79"/>
        <v>47.390000000000008</v>
      </c>
      <c r="I195" s="32">
        <f t="shared" si="79"/>
        <v>197.06</v>
      </c>
      <c r="J195" s="32">
        <f t="shared" si="79"/>
        <v>1343.2</v>
      </c>
      <c r="K195" s="32"/>
      <c r="L195" s="32">
        <f t="shared" ref="L195" si="80">L184+L194</f>
        <v>260.89999999999998</v>
      </c>
    </row>
    <row r="196" spans="1:12" ht="12.75" customHeight="1" x14ac:dyDescent="0.25">
      <c r="A196" s="20">
        <v>2</v>
      </c>
      <c r="B196" s="21">
        <v>11</v>
      </c>
      <c r="C196" s="22" t="s">
        <v>20</v>
      </c>
      <c r="D196" s="5" t="s">
        <v>21</v>
      </c>
      <c r="E196" s="50" t="s">
        <v>141</v>
      </c>
      <c r="F196" s="39">
        <v>150</v>
      </c>
      <c r="G196" s="53">
        <v>11.3</v>
      </c>
      <c r="H196" s="53">
        <v>10</v>
      </c>
      <c r="I196" s="53">
        <v>8.5</v>
      </c>
      <c r="J196" s="54">
        <v>276</v>
      </c>
      <c r="K196" s="40">
        <v>218</v>
      </c>
      <c r="L196" s="39">
        <v>104.4</v>
      </c>
    </row>
    <row r="197" spans="1:12" ht="15" x14ac:dyDescent="0.25">
      <c r="A197" s="23"/>
      <c r="B197" s="15"/>
      <c r="C197" s="11"/>
      <c r="D197" s="151" t="s">
        <v>26</v>
      </c>
      <c r="E197" s="51" t="s">
        <v>142</v>
      </c>
      <c r="F197" s="42">
        <v>60</v>
      </c>
      <c r="G197" s="55">
        <v>0.46</v>
      </c>
      <c r="H197" s="55">
        <v>3</v>
      </c>
      <c r="I197" s="55">
        <v>3.75</v>
      </c>
      <c r="J197" s="55">
        <v>51.9</v>
      </c>
      <c r="K197" s="43">
        <v>10</v>
      </c>
      <c r="L197" s="42"/>
    </row>
    <row r="198" spans="1:12" ht="15" x14ac:dyDescent="0.25">
      <c r="A198" s="23"/>
      <c r="B198" s="15"/>
      <c r="C198" s="11"/>
      <c r="D198" s="7" t="s">
        <v>22</v>
      </c>
      <c r="E198" s="51" t="s">
        <v>39</v>
      </c>
      <c r="F198" s="42">
        <v>200</v>
      </c>
      <c r="G198" s="55">
        <v>1.5</v>
      </c>
      <c r="H198" s="55">
        <v>1.3</v>
      </c>
      <c r="I198" s="55">
        <v>22.4</v>
      </c>
      <c r="J198" s="55">
        <v>107</v>
      </c>
      <c r="K198" s="43">
        <v>432</v>
      </c>
      <c r="L198" s="42"/>
    </row>
    <row r="199" spans="1:12" ht="15" x14ac:dyDescent="0.25">
      <c r="A199" s="23"/>
      <c r="B199" s="15"/>
      <c r="C199" s="11"/>
      <c r="D199" s="7" t="s">
        <v>32</v>
      </c>
      <c r="E199" s="51" t="s">
        <v>40</v>
      </c>
      <c r="F199" s="42">
        <v>20</v>
      </c>
      <c r="G199" s="55">
        <v>1.6</v>
      </c>
      <c r="H199" s="55">
        <v>0.85</v>
      </c>
      <c r="I199" s="55">
        <v>6.7</v>
      </c>
      <c r="J199" s="55">
        <v>36</v>
      </c>
      <c r="K199" s="43">
        <v>1</v>
      </c>
      <c r="L199" s="42"/>
    </row>
    <row r="200" spans="1:12" ht="15" x14ac:dyDescent="0.25">
      <c r="A200" s="23"/>
      <c r="B200" s="15"/>
      <c r="C200" s="11"/>
      <c r="D200" s="7" t="s">
        <v>31</v>
      </c>
      <c r="E200" s="61" t="s">
        <v>47</v>
      </c>
      <c r="F200" s="86">
        <v>35</v>
      </c>
      <c r="G200" s="93">
        <v>2.8</v>
      </c>
      <c r="H200" s="93">
        <v>1.6</v>
      </c>
      <c r="I200" s="116">
        <v>18.2</v>
      </c>
      <c r="J200" s="93">
        <v>100.6</v>
      </c>
      <c r="K200" s="43">
        <v>2</v>
      </c>
      <c r="L200" s="42"/>
    </row>
    <row r="201" spans="1:12" ht="15" x14ac:dyDescent="0.25">
      <c r="A201" s="23"/>
      <c r="B201" s="15"/>
      <c r="C201" s="11"/>
      <c r="D201" s="7" t="s">
        <v>24</v>
      </c>
      <c r="E201" s="52" t="s">
        <v>41</v>
      </c>
      <c r="F201" s="42">
        <v>100</v>
      </c>
      <c r="G201" s="55">
        <v>0.75</v>
      </c>
      <c r="H201" s="55">
        <v>0</v>
      </c>
      <c r="I201" s="55">
        <v>7.5</v>
      </c>
      <c r="J201" s="55">
        <v>38</v>
      </c>
      <c r="K201" s="43">
        <v>5</v>
      </c>
      <c r="L201" s="42"/>
    </row>
    <row r="202" spans="1:12" ht="15" x14ac:dyDescent="0.25">
      <c r="A202" s="23"/>
      <c r="B202" s="15"/>
      <c r="C202" s="11"/>
      <c r="D202" s="7"/>
      <c r="E202" s="41"/>
      <c r="F202" s="42"/>
      <c r="G202" s="42"/>
      <c r="H202" s="42"/>
      <c r="I202" s="42"/>
      <c r="J202" s="42"/>
      <c r="K202" s="43"/>
      <c r="L202" s="42"/>
    </row>
    <row r="203" spans="1:12" ht="15" x14ac:dyDescent="0.25">
      <c r="A203" s="24"/>
      <c r="B203" s="17"/>
      <c r="C203" s="8"/>
      <c r="D203" s="18" t="s">
        <v>33</v>
      </c>
      <c r="E203" s="9"/>
      <c r="F203" s="19">
        <f>SUM(F196:F202)</f>
        <v>565</v>
      </c>
      <c r="G203" s="19">
        <f t="shared" ref="G203:J203" si="81">SUM(G196:G202)</f>
        <v>18.41</v>
      </c>
      <c r="H203" s="19">
        <f t="shared" si="81"/>
        <v>16.75</v>
      </c>
      <c r="I203" s="19">
        <f t="shared" si="81"/>
        <v>67.05</v>
      </c>
      <c r="J203" s="19">
        <f t="shared" si="81"/>
        <v>609.5</v>
      </c>
      <c r="K203" s="25"/>
      <c r="L203" s="19">
        <f t="shared" ref="L203" si="82">SUM(L196:L202)</f>
        <v>104.4</v>
      </c>
    </row>
    <row r="204" spans="1:12" ht="15" x14ac:dyDescent="0.25">
      <c r="A204" s="26">
        <f>A196</f>
        <v>2</v>
      </c>
      <c r="B204" s="13">
        <v>11</v>
      </c>
      <c r="C204" s="10" t="s">
        <v>25</v>
      </c>
      <c r="D204" s="7" t="s">
        <v>26</v>
      </c>
      <c r="E204" s="56" t="s">
        <v>143</v>
      </c>
      <c r="F204" s="99">
        <v>60</v>
      </c>
      <c r="G204" s="104">
        <v>0.42</v>
      </c>
      <c r="H204" s="104">
        <v>6</v>
      </c>
      <c r="I204" s="121">
        <v>1.4</v>
      </c>
      <c r="J204" s="122">
        <v>62.6</v>
      </c>
      <c r="K204" s="43">
        <v>19</v>
      </c>
      <c r="L204" s="42">
        <v>156.5</v>
      </c>
    </row>
    <row r="205" spans="1:12" ht="15" x14ac:dyDescent="0.25">
      <c r="A205" s="23"/>
      <c r="B205" s="15"/>
      <c r="C205" s="11"/>
      <c r="D205" s="7" t="s">
        <v>27</v>
      </c>
      <c r="E205" s="57" t="s">
        <v>44</v>
      </c>
      <c r="F205" s="88">
        <v>205</v>
      </c>
      <c r="G205" s="95">
        <v>6.73</v>
      </c>
      <c r="H205" s="95">
        <v>5.39</v>
      </c>
      <c r="I205" s="102">
        <v>8.5</v>
      </c>
      <c r="J205" s="113">
        <v>109.7</v>
      </c>
      <c r="K205" s="43">
        <v>80</v>
      </c>
      <c r="L205" s="42"/>
    </row>
    <row r="206" spans="1:12" ht="15" x14ac:dyDescent="0.25">
      <c r="A206" s="23"/>
      <c r="B206" s="15"/>
      <c r="C206" s="11"/>
      <c r="D206" s="7" t="s">
        <v>28</v>
      </c>
      <c r="E206" s="57" t="s">
        <v>144</v>
      </c>
      <c r="F206" s="88">
        <v>150</v>
      </c>
      <c r="G206" s="95">
        <v>10.3</v>
      </c>
      <c r="H206" s="95">
        <v>5.7</v>
      </c>
      <c r="I206" s="102">
        <v>6</v>
      </c>
      <c r="J206" s="113">
        <v>103</v>
      </c>
      <c r="K206" s="43">
        <v>231</v>
      </c>
      <c r="L206" s="42"/>
    </row>
    <row r="207" spans="1:12" ht="15" x14ac:dyDescent="0.25">
      <c r="A207" s="23"/>
      <c r="B207" s="15"/>
      <c r="C207" s="11"/>
      <c r="D207" s="7" t="s">
        <v>29</v>
      </c>
      <c r="E207" s="57" t="s">
        <v>45</v>
      </c>
      <c r="F207" s="88">
        <v>155</v>
      </c>
      <c r="G207" s="95">
        <v>2.9</v>
      </c>
      <c r="H207" s="95">
        <v>2.9</v>
      </c>
      <c r="I207" s="102">
        <v>28.9</v>
      </c>
      <c r="J207" s="113">
        <v>153</v>
      </c>
      <c r="K207" s="43">
        <v>333</v>
      </c>
      <c r="L207" s="42"/>
    </row>
    <row r="208" spans="1:12" ht="15" x14ac:dyDescent="0.25">
      <c r="A208" s="23"/>
      <c r="B208" s="15"/>
      <c r="C208" s="11"/>
      <c r="D208" s="7" t="s">
        <v>30</v>
      </c>
      <c r="E208" s="57" t="s">
        <v>46</v>
      </c>
      <c r="F208" s="88">
        <v>200</v>
      </c>
      <c r="G208" s="95">
        <v>0.2</v>
      </c>
      <c r="H208" s="95">
        <v>0.2</v>
      </c>
      <c r="I208" s="102">
        <v>27.9</v>
      </c>
      <c r="J208" s="113">
        <v>115</v>
      </c>
      <c r="K208" s="43">
        <v>394</v>
      </c>
      <c r="L208" s="42"/>
    </row>
    <row r="209" spans="1:12" ht="30" x14ac:dyDescent="0.25">
      <c r="A209" s="23"/>
      <c r="B209" s="15"/>
      <c r="C209" s="11"/>
      <c r="D209" s="7" t="s">
        <v>32</v>
      </c>
      <c r="E209" s="57" t="s">
        <v>40</v>
      </c>
      <c r="F209" s="123">
        <v>40</v>
      </c>
      <c r="G209" s="124">
        <v>3.2</v>
      </c>
      <c r="H209" s="124">
        <v>1.7</v>
      </c>
      <c r="I209" s="141">
        <v>13.4</v>
      </c>
      <c r="J209" s="152">
        <v>72</v>
      </c>
      <c r="K209" s="126">
        <v>1</v>
      </c>
      <c r="L209" s="42"/>
    </row>
    <row r="210" spans="1:12" ht="15" x14ac:dyDescent="0.25">
      <c r="A210" s="23"/>
      <c r="B210" s="15"/>
      <c r="C210" s="11"/>
      <c r="D210" s="7" t="s">
        <v>31</v>
      </c>
      <c r="E210" s="61" t="s">
        <v>47</v>
      </c>
      <c r="F210" s="86">
        <v>40</v>
      </c>
      <c r="G210" s="93">
        <v>3.2</v>
      </c>
      <c r="H210" s="93">
        <v>1.85</v>
      </c>
      <c r="I210" s="116">
        <v>20.78</v>
      </c>
      <c r="J210" s="93">
        <v>115</v>
      </c>
      <c r="K210" s="43">
        <v>2</v>
      </c>
      <c r="L210" s="42"/>
    </row>
    <row r="211" spans="1:12" ht="15" x14ac:dyDescent="0.25">
      <c r="A211" s="23"/>
      <c r="B211" s="15"/>
      <c r="C211" s="11"/>
      <c r="D211" s="7"/>
      <c r="E211" s="61"/>
      <c r="F211" s="86"/>
      <c r="G211" s="93"/>
      <c r="H211" s="93"/>
      <c r="I211" s="116"/>
      <c r="J211" s="93"/>
      <c r="K211" s="43"/>
      <c r="L211" s="42"/>
    </row>
    <row r="212" spans="1:12" ht="15" x14ac:dyDescent="0.25">
      <c r="A212" s="23"/>
      <c r="B212" s="15"/>
      <c r="C212" s="11"/>
      <c r="D212" s="6"/>
      <c r="E212" s="41"/>
      <c r="F212" s="42"/>
      <c r="G212" s="42"/>
      <c r="H212" s="42"/>
      <c r="I212" s="42"/>
      <c r="J212" s="42"/>
      <c r="K212" s="43"/>
      <c r="L212" s="42"/>
    </row>
    <row r="213" spans="1:12" ht="15" x14ac:dyDescent="0.25">
      <c r="A213" s="24"/>
      <c r="B213" s="17"/>
      <c r="C213" s="8"/>
      <c r="D213" s="18" t="s">
        <v>33</v>
      </c>
      <c r="E213" s="9"/>
      <c r="F213" s="19">
        <f>SUM(F204:F212)</f>
        <v>850</v>
      </c>
      <c r="G213" s="19">
        <f t="shared" ref="G213:J213" si="83">SUM(G204:G212)</f>
        <v>26.95</v>
      </c>
      <c r="H213" s="19">
        <f t="shared" si="83"/>
        <v>23.74</v>
      </c>
      <c r="I213" s="19">
        <f t="shared" si="83"/>
        <v>106.88</v>
      </c>
      <c r="J213" s="19">
        <f t="shared" si="83"/>
        <v>730.3</v>
      </c>
      <c r="K213" s="25"/>
      <c r="L213" s="19">
        <f t="shared" ref="L213" si="84">SUM(L204:L212)</f>
        <v>156.5</v>
      </c>
    </row>
    <row r="214" spans="1:12" ht="13.5" thickBot="1" x14ac:dyDescent="0.25">
      <c r="A214" s="29">
        <f>A196</f>
        <v>2</v>
      </c>
      <c r="B214" s="30">
        <f>B196</f>
        <v>11</v>
      </c>
      <c r="C214" s="153" t="s">
        <v>4</v>
      </c>
      <c r="D214" s="154"/>
      <c r="E214" s="31"/>
      <c r="F214" s="32">
        <f>F203+F213</f>
        <v>1415</v>
      </c>
      <c r="G214" s="32">
        <f t="shared" ref="G214:J214" si="85">G203+G213</f>
        <v>45.36</v>
      </c>
      <c r="H214" s="32">
        <f t="shared" si="85"/>
        <v>40.489999999999995</v>
      </c>
      <c r="I214" s="32">
        <f t="shared" si="85"/>
        <v>173.93</v>
      </c>
      <c r="J214" s="32">
        <f t="shared" si="85"/>
        <v>1339.8</v>
      </c>
      <c r="K214" s="32"/>
      <c r="L214" s="32">
        <f t="shared" ref="L214" si="86">L203+L213</f>
        <v>260.89999999999998</v>
      </c>
    </row>
    <row r="215" spans="1:12" ht="15" x14ac:dyDescent="0.25">
      <c r="A215" s="20">
        <v>2</v>
      </c>
      <c r="B215" s="21">
        <v>12</v>
      </c>
      <c r="C215" s="22" t="s">
        <v>20</v>
      </c>
      <c r="D215" s="5" t="s">
        <v>21</v>
      </c>
      <c r="E215" s="50" t="s">
        <v>112</v>
      </c>
      <c r="F215" s="39">
        <v>160</v>
      </c>
      <c r="G215" s="53">
        <v>13.3</v>
      </c>
      <c r="H215" s="53">
        <v>11.98</v>
      </c>
      <c r="I215" s="53">
        <v>36.479999999999997</v>
      </c>
      <c r="J215" s="54">
        <v>352.4</v>
      </c>
      <c r="K215" s="40">
        <v>224</v>
      </c>
      <c r="L215" s="39">
        <v>104.4</v>
      </c>
    </row>
    <row r="216" spans="1:12" ht="15" x14ac:dyDescent="0.25">
      <c r="A216" s="23"/>
      <c r="B216" s="15"/>
      <c r="C216" s="11"/>
      <c r="D216" s="151" t="s">
        <v>26</v>
      </c>
      <c r="E216" s="51" t="s">
        <v>113</v>
      </c>
      <c r="F216" s="42">
        <v>60</v>
      </c>
      <c r="G216" s="55">
        <v>3.9</v>
      </c>
      <c r="H216" s="55">
        <v>6.12</v>
      </c>
      <c r="I216" s="55">
        <v>3.72</v>
      </c>
      <c r="J216" s="55">
        <v>56</v>
      </c>
      <c r="K216" s="43">
        <v>10</v>
      </c>
      <c r="L216" s="42"/>
    </row>
    <row r="217" spans="1:12" ht="15" x14ac:dyDescent="0.25">
      <c r="A217" s="23"/>
      <c r="B217" s="15"/>
      <c r="C217" s="11"/>
      <c r="D217" s="7" t="s">
        <v>22</v>
      </c>
      <c r="E217" s="51" t="s">
        <v>114</v>
      </c>
      <c r="F217" s="42">
        <v>200</v>
      </c>
      <c r="G217" s="55">
        <v>1.52</v>
      </c>
      <c r="H217" s="55">
        <v>1.35</v>
      </c>
      <c r="I217" s="55">
        <v>25.9</v>
      </c>
      <c r="J217" s="55">
        <v>105</v>
      </c>
      <c r="K217" s="43">
        <v>378</v>
      </c>
      <c r="L217" s="42"/>
    </row>
    <row r="218" spans="1:12" ht="15" x14ac:dyDescent="0.25">
      <c r="A218" s="23"/>
      <c r="B218" s="15"/>
      <c r="C218" s="11"/>
      <c r="D218" s="7"/>
      <c r="E218" s="51"/>
      <c r="F218" s="42"/>
      <c r="G218" s="55"/>
      <c r="H218" s="55"/>
      <c r="I218" s="55"/>
      <c r="J218" s="55"/>
      <c r="K218" s="43"/>
      <c r="L218" s="42"/>
    </row>
    <row r="219" spans="1:12" ht="15" x14ac:dyDescent="0.25">
      <c r="A219" s="23"/>
      <c r="B219" s="15"/>
      <c r="C219" s="11"/>
      <c r="D219" s="7" t="s">
        <v>24</v>
      </c>
      <c r="E219" s="52" t="s">
        <v>90</v>
      </c>
      <c r="F219" s="42">
        <v>100</v>
      </c>
      <c r="G219" s="55">
        <v>0.4</v>
      </c>
      <c r="H219" s="55">
        <v>0.3</v>
      </c>
      <c r="I219" s="55">
        <v>10.3</v>
      </c>
      <c r="J219" s="55">
        <v>47</v>
      </c>
      <c r="K219" s="43">
        <v>338</v>
      </c>
      <c r="L219" s="42"/>
    </row>
    <row r="220" spans="1:12" ht="15" x14ac:dyDescent="0.25">
      <c r="A220" s="23"/>
      <c r="B220" s="15"/>
      <c r="C220" s="11"/>
      <c r="D220" s="6"/>
      <c r="E220" s="41"/>
      <c r="F220" s="42"/>
      <c r="G220" s="42"/>
      <c r="H220" s="42"/>
      <c r="I220" s="42"/>
      <c r="J220" s="42"/>
      <c r="K220" s="43"/>
      <c r="L220" s="42"/>
    </row>
    <row r="221" spans="1:12" ht="15" x14ac:dyDescent="0.25">
      <c r="A221" s="23"/>
      <c r="B221" s="15"/>
      <c r="C221" s="11"/>
      <c r="D221" s="6"/>
      <c r="E221" s="41"/>
      <c r="F221" s="42"/>
      <c r="G221" s="42"/>
      <c r="H221" s="42"/>
      <c r="I221" s="42"/>
      <c r="J221" s="42"/>
      <c r="K221" s="43"/>
      <c r="L221" s="42"/>
    </row>
    <row r="222" spans="1:12" ht="15" x14ac:dyDescent="0.25">
      <c r="A222" s="24"/>
      <c r="B222" s="17"/>
      <c r="C222" s="8"/>
      <c r="D222" s="18" t="s">
        <v>33</v>
      </c>
      <c r="E222" s="9"/>
      <c r="F222" s="19">
        <f>SUM(F215:F221)</f>
        <v>520</v>
      </c>
      <c r="G222" s="19">
        <f t="shared" ref="G222:J222" si="87">SUM(G215:G221)</f>
        <v>19.119999999999997</v>
      </c>
      <c r="H222" s="19">
        <f t="shared" si="87"/>
        <v>19.750000000000004</v>
      </c>
      <c r="I222" s="19">
        <f t="shared" si="87"/>
        <v>76.399999999999991</v>
      </c>
      <c r="J222" s="19">
        <f t="shared" si="87"/>
        <v>560.4</v>
      </c>
      <c r="K222" s="25"/>
      <c r="L222" s="19">
        <f t="shared" ref="L222" si="88">SUM(L215:L221)</f>
        <v>104.4</v>
      </c>
    </row>
    <row r="223" spans="1:12" ht="15" x14ac:dyDescent="0.25">
      <c r="A223" s="26">
        <f>A215</f>
        <v>2</v>
      </c>
      <c r="B223" s="13">
        <v>12</v>
      </c>
      <c r="C223" s="10" t="s">
        <v>25</v>
      </c>
      <c r="D223" s="7" t="s">
        <v>26</v>
      </c>
      <c r="E223" s="56" t="s">
        <v>54</v>
      </c>
      <c r="F223" s="99">
        <v>60</v>
      </c>
      <c r="G223" s="104">
        <v>0.6</v>
      </c>
      <c r="H223" s="104">
        <v>0.2</v>
      </c>
      <c r="I223" s="121">
        <v>2.2000000000000002</v>
      </c>
      <c r="J223" s="122">
        <v>14.4</v>
      </c>
      <c r="K223" s="43">
        <v>71</v>
      </c>
      <c r="L223" s="42">
        <v>156.5</v>
      </c>
    </row>
    <row r="224" spans="1:12" ht="15" x14ac:dyDescent="0.25">
      <c r="A224" s="23"/>
      <c r="B224" s="15"/>
      <c r="C224" s="11"/>
      <c r="D224" s="7" t="s">
        <v>27</v>
      </c>
      <c r="E224" s="57" t="s">
        <v>115</v>
      </c>
      <c r="F224" s="88">
        <v>200</v>
      </c>
      <c r="G224" s="95">
        <v>2</v>
      </c>
      <c r="H224" s="95">
        <v>2.2000000000000002</v>
      </c>
      <c r="I224" s="102">
        <v>15.8</v>
      </c>
      <c r="J224" s="113">
        <v>95.2</v>
      </c>
      <c r="K224" s="43">
        <v>101</v>
      </c>
      <c r="L224" s="42"/>
    </row>
    <row r="225" spans="1:12" ht="15" x14ac:dyDescent="0.25">
      <c r="A225" s="23"/>
      <c r="B225" s="15"/>
      <c r="C225" s="11"/>
      <c r="D225" s="7" t="s">
        <v>28</v>
      </c>
      <c r="E225" s="57" t="s">
        <v>116</v>
      </c>
      <c r="F225" s="88">
        <v>120</v>
      </c>
      <c r="G225" s="95">
        <v>14.15</v>
      </c>
      <c r="H225" s="95">
        <v>14.1</v>
      </c>
      <c r="I225" s="102">
        <v>8.6999999999999993</v>
      </c>
      <c r="J225" s="113">
        <v>238.2</v>
      </c>
      <c r="K225" s="43">
        <v>255</v>
      </c>
      <c r="L225" s="42"/>
    </row>
    <row r="226" spans="1:12" ht="15" x14ac:dyDescent="0.25">
      <c r="A226" s="23"/>
      <c r="B226" s="15"/>
      <c r="C226" s="11"/>
      <c r="D226" s="7" t="s">
        <v>29</v>
      </c>
      <c r="E226" s="57" t="s">
        <v>117</v>
      </c>
      <c r="F226" s="88">
        <v>150</v>
      </c>
      <c r="G226" s="95">
        <v>3.6</v>
      </c>
      <c r="H226" s="95">
        <v>4.5999999999999996</v>
      </c>
      <c r="I226" s="102">
        <v>37.700000000000003</v>
      </c>
      <c r="J226" s="113">
        <v>206</v>
      </c>
      <c r="K226" s="43">
        <v>181</v>
      </c>
      <c r="L226" s="42"/>
    </row>
    <row r="227" spans="1:12" ht="15" x14ac:dyDescent="0.25">
      <c r="A227" s="23"/>
      <c r="B227" s="15"/>
      <c r="C227" s="11"/>
      <c r="D227" s="7" t="s">
        <v>30</v>
      </c>
      <c r="E227" s="57" t="s">
        <v>102</v>
      </c>
      <c r="F227" s="88">
        <v>200</v>
      </c>
      <c r="G227" s="95">
        <v>1.4</v>
      </c>
      <c r="H227" s="95">
        <v>0.2</v>
      </c>
      <c r="I227" s="102">
        <v>26.4</v>
      </c>
      <c r="J227" s="113">
        <v>114</v>
      </c>
      <c r="K227" s="43">
        <v>442</v>
      </c>
      <c r="L227" s="42"/>
    </row>
    <row r="228" spans="1:12" ht="15" x14ac:dyDescent="0.25">
      <c r="A228" s="23"/>
      <c r="B228" s="15"/>
      <c r="C228" s="11"/>
      <c r="D228" s="7" t="s">
        <v>31</v>
      </c>
      <c r="E228" s="57" t="s">
        <v>47</v>
      </c>
      <c r="F228" s="88">
        <v>25</v>
      </c>
      <c r="G228" s="95">
        <v>2</v>
      </c>
      <c r="H228" s="95">
        <v>1.1599999999999999</v>
      </c>
      <c r="I228" s="102">
        <v>12.99</v>
      </c>
      <c r="J228" s="113">
        <v>71.89</v>
      </c>
      <c r="K228" s="43">
        <v>2</v>
      </c>
      <c r="L228" s="42"/>
    </row>
    <row r="229" spans="1:12" ht="30" x14ac:dyDescent="0.25">
      <c r="A229" s="23"/>
      <c r="B229" s="15"/>
      <c r="C229" s="11"/>
      <c r="D229" s="7" t="s">
        <v>32</v>
      </c>
      <c r="E229" s="57" t="s">
        <v>40</v>
      </c>
      <c r="F229" s="88">
        <v>40</v>
      </c>
      <c r="G229" s="95">
        <v>3.2</v>
      </c>
      <c r="H229" s="95">
        <v>1.7</v>
      </c>
      <c r="I229" s="102">
        <v>13.4</v>
      </c>
      <c r="J229" s="113">
        <v>72</v>
      </c>
      <c r="K229" s="43">
        <v>1</v>
      </c>
      <c r="L229" s="42"/>
    </row>
    <row r="230" spans="1:12" ht="15" x14ac:dyDescent="0.25">
      <c r="A230" s="23"/>
      <c r="B230" s="15"/>
      <c r="C230" s="11"/>
      <c r="D230" s="6"/>
      <c r="E230" s="41"/>
      <c r="F230" s="42"/>
      <c r="G230" s="42"/>
      <c r="H230" s="42"/>
      <c r="I230" s="42"/>
      <c r="J230" s="42"/>
      <c r="K230" s="43"/>
      <c r="L230" s="42"/>
    </row>
    <row r="231" spans="1:12" ht="15" x14ac:dyDescent="0.25">
      <c r="A231" s="23"/>
      <c r="B231" s="15"/>
      <c r="C231" s="11"/>
      <c r="D231" s="6"/>
      <c r="E231" s="41"/>
      <c r="F231" s="42"/>
      <c r="G231" s="42"/>
      <c r="H231" s="42"/>
      <c r="I231" s="42"/>
      <c r="J231" s="42"/>
      <c r="K231" s="43"/>
      <c r="L231" s="42"/>
    </row>
    <row r="232" spans="1:12" ht="15" x14ac:dyDescent="0.25">
      <c r="A232" s="24"/>
      <c r="B232" s="17"/>
      <c r="C232" s="8"/>
      <c r="D232" s="18" t="s">
        <v>33</v>
      </c>
      <c r="E232" s="9"/>
      <c r="F232" s="19">
        <f>SUM(F223:F231)</f>
        <v>795</v>
      </c>
      <c r="G232" s="19">
        <f t="shared" ref="G232:J232" si="89">SUM(G223:G231)</f>
        <v>26.95</v>
      </c>
      <c r="H232" s="19">
        <f t="shared" si="89"/>
        <v>24.16</v>
      </c>
      <c r="I232" s="19">
        <f t="shared" si="89"/>
        <v>117.19000000000001</v>
      </c>
      <c r="J232" s="19">
        <f t="shared" si="89"/>
        <v>811.68999999999994</v>
      </c>
      <c r="K232" s="25"/>
      <c r="L232" s="19">
        <f t="shared" ref="L232" si="90">SUM(L223:L231)</f>
        <v>156.5</v>
      </c>
    </row>
    <row r="233" spans="1:12" ht="13.5" thickBot="1" x14ac:dyDescent="0.25">
      <c r="A233" s="29">
        <f>A215</f>
        <v>2</v>
      </c>
      <c r="B233" s="30">
        <f>B215</f>
        <v>12</v>
      </c>
      <c r="C233" s="153" t="s">
        <v>4</v>
      </c>
      <c r="D233" s="154"/>
      <c r="E233" s="31"/>
      <c r="F233" s="32">
        <f>F222+F232</f>
        <v>1315</v>
      </c>
      <c r="G233" s="32">
        <f t="shared" ref="G233:J233" si="91">G222+G232</f>
        <v>46.069999999999993</v>
      </c>
      <c r="H233" s="32">
        <f t="shared" si="91"/>
        <v>43.910000000000004</v>
      </c>
      <c r="I233" s="32">
        <f t="shared" si="91"/>
        <v>193.59</v>
      </c>
      <c r="J233" s="32">
        <f t="shared" si="91"/>
        <v>1372.09</v>
      </c>
      <c r="K233" s="32"/>
      <c r="L233" s="32">
        <f t="shared" ref="L233" si="92">L222+L232</f>
        <v>260.89999999999998</v>
      </c>
    </row>
    <row r="234" spans="1:12" ht="51.75" thickBot="1" x14ac:dyDescent="0.25">
      <c r="A234" s="27"/>
      <c r="B234" s="28"/>
      <c r="C234" s="84" t="s">
        <v>5</v>
      </c>
      <c r="D234" s="84"/>
      <c r="E234" s="84"/>
      <c r="F234" s="83">
        <f>(F62+F81+F100+F119+F138+F157+F176+F195+F214+F233)/(IF(F62=0,0,1)+IF(F81=0,0,1)+IF(F100=0,0,1)+IF(F119=0,0,1)+IF(F138=0,0,1)+IF(F157=0,0,1)+IF(F176=0,0,1)+IF(F195=0,0,1)+IF(F214=0,0,1)+IF(F233=0,0,1))</f>
        <v>1400.5</v>
      </c>
      <c r="G234" s="83">
        <f t="shared" ref="G234:J234" si="93">(G62+G81+G100+G119+G138+G157+G176+G195+G214+G233)/(IF(G62=0,0,1)+IF(G81=0,0,1)+IF(G100=0,0,1)+IF(G119=0,0,1)+IF(G138=0,0,1)+IF(G157=0,0,1)+IF(G176=0,0,1)+IF(G195=0,0,1)+IF(G214=0,0,1)+IF(G233=0,0,1))</f>
        <v>44.792999999999999</v>
      </c>
      <c r="H234" s="83">
        <f t="shared" si="93"/>
        <v>45.217000000000006</v>
      </c>
      <c r="I234" s="34">
        <f t="shared" si="93"/>
        <v>187.9845</v>
      </c>
      <c r="J234" s="83">
        <f t="shared" si="93"/>
        <v>1349.7159999999999</v>
      </c>
      <c r="K234" s="34"/>
      <c r="L234" s="34">
        <f t="shared" ref="L234" si="94">(L62+L81+L100+L119+L138+L157+L176+L195+L214+L233)/(IF(L62=0,0,1)+IF(L81=0,0,1)+IF(L100=0,0,1)+IF(L119=0,0,1)+IF(L138=0,0,1)+IF(L157=0,0,1)+IF(L176=0,0,1)+IF(L195=0,0,1)+IF(L214=0,0,1)+IF(L233=0,0,1))</f>
        <v>260.90000000000003</v>
      </c>
    </row>
  </sheetData>
  <mergeCells count="15">
    <mergeCell ref="C81:D81"/>
    <mergeCell ref="C100:D100"/>
    <mergeCell ref="C24:D24"/>
    <mergeCell ref="C119:D119"/>
    <mergeCell ref="C138:D138"/>
    <mergeCell ref="C1:E1"/>
    <mergeCell ref="H1:K1"/>
    <mergeCell ref="H2:K2"/>
    <mergeCell ref="C43:D43"/>
    <mergeCell ref="C62:D62"/>
    <mergeCell ref="C157:D157"/>
    <mergeCell ref="C176:D176"/>
    <mergeCell ref="C195:D195"/>
    <mergeCell ref="C214:D214"/>
    <mergeCell ref="C233:D2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2025-01-08T20:12:49Z</dcterms:modified>
</cp:coreProperties>
</file>